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imspp-my.sharepoint.com/personal/hgoldstein_usgs_gov/Documents/Projects/Etosha/sample set 2/"/>
    </mc:Choice>
  </mc:AlternateContent>
  <xr:revisionPtr revIDLastSave="45" documentId="13_ncr:1_{CA59DB06-F50E-4762-B4E2-801339579967}" xr6:coauthVersionLast="47" xr6:coauthVersionMax="47" xr10:uidLastSave="{B654C8E5-7453-4587-A4E5-BD0E51A58A35}"/>
  <bookViews>
    <workbookView xWindow="804" yWindow="744" windowWidth="22800" windowHeight="8568" xr2:uid="{446EAEEF-8C33-4FEA-B634-E5DC4BC5FC15}"/>
  </bookViews>
  <sheets>
    <sheet name="MRP-20570" sheetId="4" r:id="rId1"/>
    <sheet name="Sheet1" sheetId="7" r:id="rId2"/>
    <sheet name="SHEET_TEMPLATE" sheetId="2" state="hidden" r:id="rId3"/>
    <sheet name="QAQC" sheetId="3" r:id="rId4"/>
    <sheet name="REE Plot" sheetId="5" r:id="rId5"/>
    <sheet name="C_ICPOES_MS-61" sheetId="6" r:id="rId6"/>
  </sheets>
  <definedNames>
    <definedName name="COMMITTED" hidden="1">"TRUE"</definedName>
    <definedName name="OriginalName" hidden="1">"cus_all.xlt"</definedName>
    <definedName name="_xlnm.Print_Titles" localSheetId="0">'MRP-20570'!$A:$B,'MRP-20570'!$1:$6</definedName>
    <definedName name="_xlnm.Print_Titles" localSheetId="2">SHEET_TEMPLATE!$A:$B,SHEET_TEMPLATE!$1:$6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7" i="5" l="1"/>
  <c r="Q117" i="5"/>
  <c r="P117" i="5"/>
  <c r="O117" i="5"/>
  <c r="N117" i="5"/>
  <c r="M117" i="5"/>
  <c r="L117" i="5"/>
  <c r="K117" i="5"/>
  <c r="J117" i="5"/>
  <c r="I117" i="5"/>
  <c r="H117" i="5"/>
  <c r="G117" i="5"/>
  <c r="F117" i="5"/>
  <c r="E117" i="5"/>
  <c r="D117" i="5"/>
  <c r="C117" i="5"/>
  <c r="B117" i="5"/>
  <c r="A117" i="5"/>
  <c r="R116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B116" i="5"/>
  <c r="A116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B115" i="5"/>
  <c r="A115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A114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B113" i="5"/>
  <c r="A113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B112" i="5"/>
  <c r="A112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A111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A110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B109" i="5"/>
  <c r="A109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A108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B107" i="5"/>
  <c r="A107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B106" i="5"/>
  <c r="A106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A105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B104" i="5"/>
  <c r="A104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B103" i="5"/>
  <c r="A103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B102" i="5"/>
  <c r="A102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B101" i="5"/>
  <c r="A101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B100" i="5"/>
  <c r="A100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B99" i="5"/>
  <c r="A99" i="5"/>
  <c r="R98" i="5"/>
  <c r="Q98" i="5"/>
  <c r="P98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B98" i="5"/>
  <c r="A98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B97" i="5"/>
  <c r="A97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A96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B95" i="5"/>
  <c r="A95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B94" i="5"/>
  <c r="A94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B93" i="5"/>
  <c r="A93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B92" i="5"/>
  <c r="A92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B91" i="5"/>
  <c r="A91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B90" i="5"/>
  <c r="A90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89" i="5"/>
  <c r="A89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B88" i="5"/>
  <c r="A88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B87" i="5"/>
  <c r="A87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B86" i="5"/>
  <c r="A86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B85" i="5"/>
  <c r="A85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B84" i="5"/>
  <c r="A84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B83" i="5"/>
  <c r="A83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B82" i="5"/>
  <c r="A82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B81" i="5"/>
  <c r="A81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B80" i="5"/>
  <c r="A80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A79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B78" i="5"/>
  <c r="A78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A77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B76" i="5"/>
  <c r="A76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B75" i="5"/>
  <c r="A75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B74" i="5"/>
  <c r="A74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B73" i="5"/>
  <c r="A73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B72" i="5"/>
  <c r="A72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B71" i="5"/>
  <c r="A71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B70" i="5"/>
  <c r="A70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B69" i="5"/>
  <c r="A69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A68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B67" i="5"/>
  <c r="A67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B66" i="5"/>
  <c r="A66" i="5"/>
  <c r="BF11" i="3"/>
  <c r="CA15" i="3"/>
  <c r="BZ15" i="3"/>
  <c r="BX15" i="3"/>
  <c r="BW15" i="3"/>
  <c r="BV15" i="3"/>
  <c r="BU15" i="3"/>
  <c r="BT15" i="3"/>
  <c r="BS15" i="3"/>
  <c r="BR15" i="3"/>
  <c r="BQ15" i="3"/>
  <c r="BP15" i="3"/>
  <c r="BO15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T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BZ10" i="3"/>
  <c r="BY10" i="3"/>
  <c r="BX10" i="3"/>
  <c r="BW10" i="3"/>
  <c r="BV10" i="3"/>
  <c r="BU10" i="3"/>
  <c r="BT10" i="3"/>
  <c r="BS10" i="3"/>
  <c r="BR10" i="3"/>
  <c r="BQ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A10" i="3"/>
  <c r="AZ10" i="3"/>
  <c r="AY10" i="3"/>
  <c r="AX10" i="3"/>
  <c r="AW10" i="3"/>
  <c r="AU10" i="3"/>
  <c r="AT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P10" i="3"/>
  <c r="N10" i="3"/>
  <c r="M10" i="3"/>
  <c r="L10" i="3"/>
  <c r="J10" i="3"/>
  <c r="I10" i="3"/>
  <c r="H10" i="3"/>
  <c r="G10" i="3"/>
  <c r="F10" i="3"/>
  <c r="E10" i="3"/>
  <c r="D10" i="3"/>
  <c r="E5" i="3"/>
  <c r="F5" i="3"/>
  <c r="G5" i="3"/>
  <c r="H5" i="3"/>
  <c r="I5" i="3"/>
  <c r="J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BR5" i="3"/>
  <c r="BS5" i="3"/>
  <c r="BT5" i="3"/>
  <c r="BU5" i="3"/>
  <c r="BV5" i="3"/>
  <c r="BW5" i="3"/>
  <c r="BX5" i="3"/>
  <c r="BZ5" i="3"/>
  <c r="CA5" i="3"/>
  <c r="D5" i="3"/>
</calcChain>
</file>

<file path=xl/sharedStrings.xml><?xml version="1.0" encoding="utf-8"?>
<sst xmlns="http://schemas.openxmlformats.org/spreadsheetml/2006/main" count="1928" uniqueCount="219">
  <si>
    <t>Job Number</t>
  </si>
  <si>
    <t>Submitter</t>
  </si>
  <si>
    <t>Contact</t>
  </si>
  <si>
    <t># of Samples</t>
  </si>
  <si>
    <t>Date Approved</t>
  </si>
  <si>
    <t xml:space="preserve"> </t>
  </si>
  <si>
    <t>Lab No.</t>
  </si>
  <si>
    <t>Field No.</t>
  </si>
  <si>
    <t>Sample Description</t>
  </si>
  <si>
    <t>MRP-20570</t>
  </si>
  <si>
    <t>LEIDELMEIJER_J</t>
  </si>
  <si>
    <t>Harland Goldstein</t>
  </si>
  <si>
    <t>C-ICPOES_MS-61</t>
  </si>
  <si>
    <t>C-WDXRF-MAJORS</t>
  </si>
  <si>
    <t>Al</t>
  </si>
  <si>
    <t>Ca</t>
  </si>
  <si>
    <t>Fe</t>
  </si>
  <si>
    <t>K</t>
  </si>
  <si>
    <t>Mg</t>
  </si>
  <si>
    <t>P</t>
  </si>
  <si>
    <t>S</t>
  </si>
  <si>
    <t>Si</t>
  </si>
  <si>
    <t>Ti</t>
  </si>
  <si>
    <t>Ag</t>
  </si>
  <si>
    <t>As</t>
  </si>
  <si>
    <t>B</t>
  </si>
  <si>
    <t>Ba</t>
  </si>
  <si>
    <t>Be</t>
  </si>
  <si>
    <t>Bi</t>
  </si>
  <si>
    <t>Cd</t>
  </si>
  <si>
    <t>Ce</t>
  </si>
  <si>
    <t>Co</t>
  </si>
  <si>
    <t>Cr</t>
  </si>
  <si>
    <t>Cs</t>
  </si>
  <si>
    <t>Cu</t>
  </si>
  <si>
    <t>Dy</t>
  </si>
  <si>
    <t>Er</t>
  </si>
  <si>
    <t>Eu</t>
  </si>
  <si>
    <t>Ga</t>
  </si>
  <si>
    <t>Gd</t>
  </si>
  <si>
    <t>Ge</t>
  </si>
  <si>
    <t>Hf</t>
  </si>
  <si>
    <t>Ho</t>
  </si>
  <si>
    <t>In</t>
  </si>
  <si>
    <t>La</t>
  </si>
  <si>
    <t>Li</t>
  </si>
  <si>
    <t>Lu</t>
  </si>
  <si>
    <t>Mn</t>
  </si>
  <si>
    <t>Mo</t>
  </si>
  <si>
    <t>Nb</t>
  </si>
  <si>
    <t>Nd</t>
  </si>
  <si>
    <t>Ni</t>
  </si>
  <si>
    <t>Pb</t>
  </si>
  <si>
    <t>Pr</t>
  </si>
  <si>
    <t>Rb</t>
  </si>
  <si>
    <t>Re</t>
  </si>
  <si>
    <t>Sb</t>
  </si>
  <si>
    <t>Sc</t>
  </si>
  <si>
    <t>Se</t>
  </si>
  <si>
    <t>Sm</t>
  </si>
  <si>
    <t>Sn</t>
  </si>
  <si>
    <t>Sr</t>
  </si>
  <si>
    <t>Ta</t>
  </si>
  <si>
    <t>Tb</t>
  </si>
  <si>
    <t>Te</t>
  </si>
  <si>
    <t>Th</t>
  </si>
  <si>
    <t>Tl</t>
  </si>
  <si>
    <t>Tm</t>
  </si>
  <si>
    <t>U</t>
  </si>
  <si>
    <t>V</t>
  </si>
  <si>
    <t>W</t>
  </si>
  <si>
    <t>Y</t>
  </si>
  <si>
    <t>Yb</t>
  </si>
  <si>
    <t>Zn</t>
  </si>
  <si>
    <t>Zr</t>
  </si>
  <si>
    <t>Al2O3</t>
  </si>
  <si>
    <t>BaO</t>
  </si>
  <si>
    <t>CaO</t>
  </si>
  <si>
    <t>Cr2O3</t>
  </si>
  <si>
    <t>Fe2O3</t>
  </si>
  <si>
    <t>K2O</t>
  </si>
  <si>
    <t>LOI</t>
  </si>
  <si>
    <t>MgO</t>
  </si>
  <si>
    <t>MnO</t>
  </si>
  <si>
    <t>Na2O</t>
  </si>
  <si>
    <t>P2O5</t>
  </si>
  <si>
    <t>SiO2</t>
  </si>
  <si>
    <t>TiO2</t>
  </si>
  <si>
    <t>V2O5</t>
  </si>
  <si>
    <t>SrO</t>
  </si>
  <si>
    <t>%</t>
  </si>
  <si>
    <t>ppm</t>
  </si>
  <si>
    <t>C-564320</t>
  </si>
  <si>
    <t>E18 0-2cm</t>
  </si>
  <si>
    <t>Ripples</t>
  </si>
  <si>
    <t>&lt;1</t>
  </si>
  <si>
    <t>&lt;5</t>
  </si>
  <si>
    <t>&lt;0.2</t>
  </si>
  <si>
    <t>&lt;2</t>
  </si>
  <si>
    <t>&lt;0.02</t>
  </si>
  <si>
    <t>&lt;0.5</t>
  </si>
  <si>
    <t>&lt;0.01</t>
  </si>
  <si>
    <t>C-564321</t>
  </si>
  <si>
    <t>E18 0-2cm S1</t>
  </si>
  <si>
    <t>Soft Surface</t>
  </si>
  <si>
    <t>&lt;0.05</t>
  </si>
  <si>
    <t>C-564322</t>
  </si>
  <si>
    <t>E18 0-2cm S2</t>
  </si>
  <si>
    <t>C-564323</t>
  </si>
  <si>
    <t>E18 0-2cm S3</t>
  </si>
  <si>
    <t>C-564324</t>
  </si>
  <si>
    <t>E18 0-2cmS1</t>
  </si>
  <si>
    <t>Hard Surface</t>
  </si>
  <si>
    <t>C-564325</t>
  </si>
  <si>
    <t>E18 2-5cm S1</t>
  </si>
  <si>
    <t>Soft Subsurface</t>
  </si>
  <si>
    <t>C-564326</t>
  </si>
  <si>
    <t>E22 0-1cm S1</t>
  </si>
  <si>
    <t>C-564327</t>
  </si>
  <si>
    <t>E22 0-0.1cm S1</t>
  </si>
  <si>
    <t>Crust</t>
  </si>
  <si>
    <t>C-564328</t>
  </si>
  <si>
    <t>E22 0.1-4cm S1</t>
  </si>
  <si>
    <t>Subsurface</t>
  </si>
  <si>
    <t>C-564329</t>
  </si>
  <si>
    <t>SAR.L</t>
  </si>
  <si>
    <t/>
  </si>
  <si>
    <t>&gt;30.0</t>
  </si>
  <si>
    <t>C-564330</t>
  </si>
  <si>
    <t>E22 4-10cm S1</t>
  </si>
  <si>
    <t>Crystalline Subsurface</t>
  </si>
  <si>
    <t>C-564331</t>
  </si>
  <si>
    <t>E22 10-15cm S1</t>
  </si>
  <si>
    <t>Moist Subsurface</t>
  </si>
  <si>
    <t>C-564332</t>
  </si>
  <si>
    <t>E22 0-0.1cm S2</t>
  </si>
  <si>
    <t>C-564333</t>
  </si>
  <si>
    <t>E22 0.1-10 cm S2</t>
  </si>
  <si>
    <t>C-564334</t>
  </si>
  <si>
    <t>E22 0-0.1 cm S3</t>
  </si>
  <si>
    <t>&lt;0.1</t>
  </si>
  <si>
    <t>&lt;10</t>
  </si>
  <si>
    <t>C-564335</t>
  </si>
  <si>
    <t>E22 0.1-3cm S3</t>
  </si>
  <si>
    <t>C-564336</t>
  </si>
  <si>
    <t>E22 3-15 cm S3</t>
  </si>
  <si>
    <t>C-564337</t>
  </si>
  <si>
    <t>SAR.L.2</t>
  </si>
  <si>
    <t>C-564338</t>
  </si>
  <si>
    <t>E22 15 cm S3</t>
  </si>
  <si>
    <t>Wet Subsurface</t>
  </si>
  <si>
    <t>C-564339</t>
  </si>
  <si>
    <t>E22 0-0.5 cm S4</t>
  </si>
  <si>
    <t>Soft Surface Crust</t>
  </si>
  <si>
    <t>C-564340</t>
  </si>
  <si>
    <t>E22 0.5-5cm S4</t>
  </si>
  <si>
    <t>Soft Surface Subsurface</t>
  </si>
  <si>
    <t>C-564341</t>
  </si>
  <si>
    <t>E22 0-0.1 cm S4</t>
  </si>
  <si>
    <t>Hard Surface Crust</t>
  </si>
  <si>
    <t>C-564342</t>
  </si>
  <si>
    <t>E22 0.1-2.5cm S4</t>
  </si>
  <si>
    <t>Hard Surface Subsurface</t>
  </si>
  <si>
    <t>C-564343</t>
  </si>
  <si>
    <t>E22 2.5-15 cm S4</t>
  </si>
  <si>
    <t>C-564344</t>
  </si>
  <si>
    <t>E22 0-0.1 cm S5</t>
  </si>
  <si>
    <t>C-564345</t>
  </si>
  <si>
    <t>E22 0.1-5 cm S5</t>
  </si>
  <si>
    <t>C-564346</t>
  </si>
  <si>
    <t>E22 5 - 15 cm S5</t>
  </si>
  <si>
    <t>C-564347</t>
  </si>
  <si>
    <t>SAR.H</t>
  </si>
  <si>
    <t>IS</t>
  </si>
  <si>
    <t>Comparison to Preferred Value</t>
  </si>
  <si>
    <t>Comparison to Mean</t>
  </si>
  <si>
    <t>Preferred Value</t>
  </si>
  <si>
    <t>Mean (n=109,--)</t>
  </si>
  <si>
    <t>Mean (n=60,--)</t>
  </si>
  <si>
    <t>Mean (n=64)</t>
  </si>
  <si>
    <t>OK</t>
  </si>
  <si>
    <t xml:space="preserve">Low concentration difference/ near detection limit/ rounding value so error is greater </t>
  </si>
  <si>
    <t>Value is greater than +/- 15% of defined value but when compared to the mean over time the value is acceptable.</t>
  </si>
  <si>
    <t>Value not uncommon for reference material and is within the range of data normally returned or has otherwise been deemed acceptable.</t>
  </si>
  <si>
    <t>ICPOES_MS-60</t>
  </si>
  <si>
    <t>B:</t>
  </si>
  <si>
    <t>Boron is informational as the performance is not reliably characterized. Few reference materials have certified B values to reliably characterize the performance.</t>
  </si>
  <si>
    <t>Re:</t>
  </si>
  <si>
    <t xml:space="preserve">Re is informational as there not yet an established preferred value and there is insufficient data to calculate means for meaningful comparisons. </t>
  </si>
  <si>
    <t>Analyses completed by Minerals Analytical Chemistry contract laboratory: SGS Labs</t>
  </si>
  <si>
    <t>Values/elements highlighted in yellow are for Informational purposes ONLY</t>
  </si>
  <si>
    <t>C_ICPOES_MS-60</t>
  </si>
  <si>
    <t>Chondrite Ratio</t>
  </si>
  <si>
    <t xml:space="preserve">  La </t>
  </si>
  <si>
    <t xml:space="preserve">  Ce </t>
  </si>
  <si>
    <t xml:space="preserve">  Pr </t>
  </si>
  <si>
    <t xml:space="preserve">  Nd </t>
  </si>
  <si>
    <t xml:space="preserve">  Sm </t>
  </si>
  <si>
    <t xml:space="preserve">  Eu </t>
  </si>
  <si>
    <t xml:space="preserve">  Dy </t>
  </si>
  <si>
    <t xml:space="preserve">  Ho </t>
  </si>
  <si>
    <t xml:space="preserve">  Er </t>
  </si>
  <si>
    <t xml:space="preserve">  Tm </t>
  </si>
  <si>
    <t xml:space="preserve">  Yb </t>
  </si>
  <si>
    <t xml:space="preserve">Lu </t>
  </si>
  <si>
    <t>Method C_ICPOES_MS-61</t>
  </si>
  <si>
    <t>Element</t>
  </si>
  <si>
    <t>Lower Reporting Limit</t>
  </si>
  <si>
    <t>Unit</t>
  </si>
  <si>
    <t>mg/kg</t>
  </si>
  <si>
    <t>Results were IS</t>
  </si>
  <si>
    <t>Results were partially IS</t>
  </si>
  <si>
    <t>Re-run to test Sample Control NO PREP</t>
  </si>
  <si>
    <t>Etosha Sample to re-run for Chem.</t>
  </si>
  <si>
    <t>E18 0-2cm S3 (dupe)</t>
  </si>
  <si>
    <t>E22 0.1-4cm S1 (dupe)</t>
  </si>
  <si>
    <t>E22 0.1-10 cm S2 (dupe)</t>
  </si>
  <si>
    <t>E22 2.5-15 cm S4 (dupe)</t>
  </si>
  <si>
    <t>lab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</si>
</sst>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sz val="10"/>
      <color theme="8" tint="-0.249977111117893"/>
      <name val="Arial"/>
      <family val="2"/>
    </font>
    <font>
      <sz val="10"/>
      <color theme="7" tint="-0.249977111117893"/>
      <name val="Arial"/>
      <family val="2"/>
    </font>
    <font>
      <sz val="10"/>
      <color indexed="10"/>
      <name val="Arial"/>
      <family val="2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6" fillId="4" borderId="0" applyNumberFormat="0" applyBorder="0" applyAlignment="0" applyProtection="0"/>
    <xf numFmtId="0" fontId="1" fillId="0" borderId="0"/>
    <xf numFmtId="0" fontId="5" fillId="0" borderId="0"/>
  </cellStyleXfs>
  <cellXfs count="64">
    <xf numFmtId="0" fontId="0" fillId="0" borderId="0" xfId="0"/>
    <xf numFmtId="0" fontId="1" fillId="0" borderId="0" xfId="1" applyAlignment="1">
      <alignment wrapText="1"/>
    </xf>
    <xf numFmtId="0" fontId="3" fillId="0" borderId="0" xfId="1" applyFont="1" applyAlignment="1">
      <alignment wrapText="1"/>
    </xf>
    <xf numFmtId="0" fontId="2" fillId="2" borderId="1" xfId="1" applyFont="1" applyFill="1" applyBorder="1" applyAlignment="1">
      <alignment horizontal="center" wrapText="1"/>
    </xf>
    <xf numFmtId="0" fontId="1" fillId="0" borderId="1" xfId="1" applyBorder="1" applyAlignment="1">
      <alignment horizontal="center" wrapText="1"/>
    </xf>
    <xf numFmtId="49" fontId="1" fillId="0" borderId="0" xfId="1" applyNumberFormat="1" applyAlignment="1">
      <alignment wrapText="1"/>
    </xf>
    <xf numFmtId="0" fontId="1" fillId="0" borderId="2" xfId="1" applyBorder="1" applyAlignment="1">
      <alignment horizontal="center" wrapText="1"/>
    </xf>
    <xf numFmtId="0" fontId="1" fillId="0" borderId="0" xfId="1" applyAlignment="1">
      <alignment horizontal="center" wrapText="1"/>
    </xf>
    <xf numFmtId="0" fontId="0" fillId="0" borderId="0" xfId="0" applyAlignment="1">
      <alignment wrapText="1"/>
    </xf>
    <xf numFmtId="0" fontId="3" fillId="3" borderId="3" xfId="1" quotePrefix="1" applyFont="1" applyFill="1" applyBorder="1"/>
    <xf numFmtId="0" fontId="1" fillId="3" borderId="4" xfId="1" applyFill="1" applyBorder="1"/>
    <xf numFmtId="14" fontId="1" fillId="0" borderId="1" xfId="1" applyNumberFormat="1" applyBorder="1" applyAlignment="1">
      <alignment horizontal="center" wrapText="1"/>
    </xf>
    <xf numFmtId="0" fontId="4" fillId="3" borderId="1" xfId="0" applyFont="1" applyFill="1" applyBorder="1"/>
    <xf numFmtId="0" fontId="1" fillId="0" borderId="0" xfId="1" applyAlignment="1">
      <alignment horizontal="left" wrapText="1"/>
    </xf>
    <xf numFmtId="49" fontId="1" fillId="0" borderId="0" xfId="1" applyNumberFormat="1" applyAlignment="1">
      <alignment horizontal="left" wrapText="1"/>
    </xf>
    <xf numFmtId="0" fontId="0" fillId="5" borderId="0" xfId="0" applyFill="1" applyAlignment="1">
      <alignment wrapText="1"/>
    </xf>
    <xf numFmtId="0" fontId="0" fillId="5" borderId="0" xfId="0" applyFill="1"/>
    <xf numFmtId="49" fontId="3" fillId="0" borderId="0" xfId="3" applyNumberFormat="1" applyFont="1" applyAlignment="1">
      <alignment horizontal="right" vertical="center"/>
    </xf>
    <xf numFmtId="49" fontId="1" fillId="0" borderId="0" xfId="3" applyNumberFormat="1" applyAlignment="1">
      <alignment horizontal="right" vertical="center"/>
    </xf>
    <xf numFmtId="0" fontId="0" fillId="0" borderId="0" xfId="0" applyAlignment="1">
      <alignment horizontal="right"/>
    </xf>
    <xf numFmtId="2" fontId="0" fillId="5" borderId="1" xfId="0" applyNumberForma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0" fontId="6" fillId="4" borderId="1" xfId="2" applyBorder="1"/>
    <xf numFmtId="2" fontId="8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0" fontId="10" fillId="0" borderId="0" xfId="3" applyFont="1"/>
    <xf numFmtId="0" fontId="11" fillId="0" borderId="0" xfId="3" applyFont="1"/>
    <xf numFmtId="0" fontId="13" fillId="0" borderId="0" xfId="0" applyFont="1"/>
    <xf numFmtId="0" fontId="14" fillId="0" borderId="0" xfId="0" applyFont="1" applyAlignment="1">
      <alignment horizontal="right"/>
    </xf>
    <xf numFmtId="0" fontId="3" fillId="0" borderId="0" xfId="1" applyFont="1"/>
    <xf numFmtId="0" fontId="6" fillId="4" borderId="0" xfId="2"/>
    <xf numFmtId="0" fontId="3" fillId="0" borderId="3" xfId="1" applyFont="1" applyBorder="1"/>
    <xf numFmtId="0" fontId="1" fillId="0" borderId="0" xfId="1"/>
    <xf numFmtId="0" fontId="3" fillId="3" borderId="3" xfId="3" applyFont="1" applyFill="1" applyBorder="1"/>
    <xf numFmtId="0" fontId="3" fillId="3" borderId="5" xfId="1" applyFont="1" applyFill="1" applyBorder="1"/>
    <xf numFmtId="0" fontId="3" fillId="3" borderId="5" xfId="3" applyFont="1" applyFill="1" applyBorder="1"/>
    <xf numFmtId="0" fontId="1" fillId="3" borderId="6" xfId="1" applyFill="1" applyBorder="1"/>
    <xf numFmtId="0" fontId="1" fillId="3" borderId="5" xfId="3" applyFill="1" applyBorder="1"/>
    <xf numFmtId="0" fontId="1" fillId="0" borderId="7" xfId="1" applyBorder="1"/>
    <xf numFmtId="0" fontId="1" fillId="0" borderId="8" xfId="1" applyBorder="1" applyAlignment="1">
      <alignment horizontal="left"/>
    </xf>
    <xf numFmtId="0" fontId="1" fillId="0" borderId="9" xfId="1" applyBorder="1" applyAlignment="1">
      <alignment horizontal="left"/>
    </xf>
    <xf numFmtId="0" fontId="1" fillId="0" borderId="4" xfId="1" applyBorder="1" applyAlignment="1">
      <alignment horizontal="left"/>
    </xf>
    <xf numFmtId="0" fontId="15" fillId="0" borderId="9" xfId="1" applyFont="1" applyBorder="1" applyAlignment="1">
      <alignment horizontal="left"/>
    </xf>
    <xf numFmtId="0" fontId="12" fillId="0" borderId="10" xfId="1" applyFont="1" applyBorder="1" applyAlignment="1">
      <alignment horizontal="right"/>
    </xf>
    <xf numFmtId="0" fontId="12" fillId="0" borderId="11" xfId="1" applyFont="1" applyBorder="1" applyAlignment="1">
      <alignment horizontal="right"/>
    </xf>
    <xf numFmtId="0" fontId="12" fillId="0" borderId="0" xfId="1" applyFont="1" applyAlignment="1">
      <alignment horizontal="right"/>
    </xf>
    <xf numFmtId="0" fontId="16" fillId="0" borderId="0" xfId="1" applyFont="1"/>
    <xf numFmtId="0" fontId="16" fillId="0" borderId="12" xfId="1" applyFont="1" applyBorder="1"/>
    <xf numFmtId="0" fontId="3" fillId="3" borderId="1" xfId="1" applyFont="1" applyFill="1" applyBorder="1"/>
    <xf numFmtId="0" fontId="12" fillId="3" borderId="1" xfId="1" applyFont="1" applyFill="1" applyBorder="1" applyAlignment="1">
      <alignment horizontal="right"/>
    </xf>
    <xf numFmtId="0" fontId="12" fillId="3" borderId="7" xfId="1" applyFont="1" applyFill="1" applyBorder="1" applyAlignment="1">
      <alignment horizontal="right"/>
    </xf>
    <xf numFmtId="0" fontId="12" fillId="3" borderId="0" xfId="1" applyFont="1" applyFill="1" applyAlignment="1">
      <alignment horizontal="right"/>
    </xf>
    <xf numFmtId="164" fontId="1" fillId="0" borderId="0" xfId="1" applyNumberFormat="1"/>
    <xf numFmtId="0" fontId="18" fillId="7" borderId="3" xfId="0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6" borderId="13" xfId="0" applyFont="1" applyFill="1" applyBorder="1" applyAlignment="1">
      <alignment horizontal="center" vertical="center"/>
    </xf>
    <xf numFmtId="0" fontId="17" fillId="6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6" fillId="4" borderId="1" xfId="2" applyBorder="1" applyAlignment="1">
      <alignment horizontal="left"/>
    </xf>
    <xf numFmtId="0" fontId="3" fillId="3" borderId="3" xfId="1" quotePrefix="1" applyFont="1" applyFill="1" applyBorder="1" applyAlignment="1">
      <alignment horizontal="left"/>
    </xf>
    <xf numFmtId="0" fontId="1" fillId="3" borderId="4" xfId="1" applyFill="1" applyBorder="1" applyAlignment="1">
      <alignment horizontal="left"/>
    </xf>
  </cellXfs>
  <cellStyles count="5">
    <cellStyle name="Neutral" xfId="2" builtinId="28"/>
    <cellStyle name="Normal" xfId="0" builtinId="0"/>
    <cellStyle name="Normal 2" xfId="1" xr:uid="{EA3FE0E8-C02E-4B66-979B-CD9A6D700263}"/>
    <cellStyle name="Normal 2 10" xfId="3" xr:uid="{7FF313E2-C2B0-4722-B5F0-6BB4C79BF5B4}"/>
    <cellStyle name="Normal 3" xfId="4" xr:uid="{0D22E2F3-B42B-4794-ADE0-BB2D79B45073}"/>
  </cellStyles>
  <dxfs count="6">
    <dxf>
      <fill>
        <patternFill>
          <fgColor indexed="64"/>
          <bgColor theme="5" tint="-0.24994659260841701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5" tint="-0.24994659260841701"/>
        </patternFill>
      </fill>
    </dxf>
    <dxf>
      <fill>
        <patternFill>
          <fgColor indexed="64"/>
          <bgColor theme="5" tint="0.39991454817346722"/>
        </patternFill>
      </fill>
    </dxf>
    <dxf>
      <fill>
        <patternFill>
          <fgColor indexed="64"/>
          <bgColor theme="5" tint="-0.24994659260841701"/>
        </patternFill>
      </fill>
    </dxf>
    <dxf>
      <fill>
        <patternFill>
          <fgColor indexed="64"/>
          <bgColor theme="5" tint="0.399914548173467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REE Chondrite Plot</a:t>
            </a:r>
          </a:p>
        </c:rich>
      </c:tx>
      <c:layout>
        <c:manualLayout>
          <c:xMode val="edge"/>
          <c:yMode val="edge"/>
          <c:x val="0.37185982405465645"/>
          <c:y val="3.0701754385964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0428314142839"/>
          <c:y val="0.16447403644556188"/>
          <c:w val="0.80737150493925514"/>
          <c:h val="0.64473822286660254"/>
        </c:manualLayout>
      </c:layout>
      <c:lineChart>
        <c:grouping val="standard"/>
        <c:varyColors val="0"/>
        <c:ser>
          <c:idx val="0"/>
          <c:order val="0"/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Plot'!$D$66:$R$66</c:f>
              <c:numCache>
                <c:formatCode>0.0</c:formatCode>
                <c:ptCount val="15"/>
                <c:pt idx="0">
                  <c:v>25.161290322580644</c:v>
                </c:pt>
                <c:pt idx="1">
                  <c:v>22.400990099009903</c:v>
                </c:pt>
                <c:pt idx="2">
                  <c:v>15.081967213114755</c:v>
                </c:pt>
                <c:pt idx="3">
                  <c:v>11.166666666666668</c:v>
                </c:pt>
                <c:pt idx="4">
                  <c:v>6.1538461538461533</c:v>
                </c:pt>
                <c:pt idx="5">
                  <c:v>3.4013605442176873</c:v>
                </c:pt>
                <c:pt idx="6">
                  <c:v>3.8223938223938223</c:v>
                </c:pt>
                <c:pt idx="7">
                  <c:v>2.9535864978902957</c:v>
                </c:pt>
                <c:pt idx="8">
                  <c:v>2.7639751552795029</c:v>
                </c:pt>
                <c:pt idx="9">
                  <c:v>2.5069637883008355</c:v>
                </c:pt>
                <c:pt idx="10">
                  <c:v>2.666666666666667</c:v>
                </c:pt>
                <c:pt idx="11">
                  <c:v>2.4691358024691361</c:v>
                </c:pt>
                <c:pt idx="12">
                  <c:v>2.8708133971291865</c:v>
                </c:pt>
                <c:pt idx="13">
                  <c:v>2.4844720496894412</c:v>
                </c:pt>
                <c:pt idx="14">
                  <c:v>2.1904761904761902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B4-4D50-BA29-D25023C6117B}"/>
            </c:ext>
          </c:extLst>
        </c:ser>
        <c:ser>
          <c:idx val="1"/>
          <c:order val="1"/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Plot'!$D$67:$R$67</c:f>
              <c:numCache>
                <c:formatCode>0.0</c:formatCode>
                <c:ptCount val="15"/>
                <c:pt idx="0">
                  <c:v>25.161290322580644</c:v>
                </c:pt>
                <c:pt idx="1">
                  <c:v>22.153465346534649</c:v>
                </c:pt>
                <c:pt idx="2">
                  <c:v>14.426229508196721</c:v>
                </c:pt>
                <c:pt idx="3">
                  <c:v>11.166666666666668</c:v>
                </c:pt>
                <c:pt idx="4">
                  <c:v>5.6410256410256414</c:v>
                </c:pt>
                <c:pt idx="5">
                  <c:v>3.2653061224489797</c:v>
                </c:pt>
                <c:pt idx="6">
                  <c:v>3.8610038610038608</c:v>
                </c:pt>
                <c:pt idx="7">
                  <c:v>3.1645569620253164</c:v>
                </c:pt>
                <c:pt idx="8">
                  <c:v>2.7639751552795029</c:v>
                </c:pt>
                <c:pt idx="9">
                  <c:v>2.6462395543175488</c:v>
                </c:pt>
                <c:pt idx="10">
                  <c:v>2.5238095238095242</c:v>
                </c:pt>
                <c:pt idx="11">
                  <c:v>2.1604938271604941</c:v>
                </c:pt>
                <c:pt idx="12">
                  <c:v>2.8708133971291865</c:v>
                </c:pt>
                <c:pt idx="13">
                  <c:v>2.7950310559006208</c:v>
                </c:pt>
                <c:pt idx="14">
                  <c:v>2.2380952380952381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B4-4D50-BA29-D25023C6117B}"/>
            </c:ext>
          </c:extLst>
        </c:ser>
        <c:ser>
          <c:idx val="2"/>
          <c:order val="2"/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Plot'!$D$68:$R$68</c:f>
              <c:numCache>
                <c:formatCode>0.0</c:formatCode>
                <c:ptCount val="15"/>
                <c:pt idx="0">
                  <c:v>24.193548387096776</c:v>
                </c:pt>
                <c:pt idx="1">
                  <c:v>22.153465346534649</c:v>
                </c:pt>
                <c:pt idx="2">
                  <c:v>14.344262295081968</c:v>
                </c:pt>
                <c:pt idx="3">
                  <c:v>11.166666666666668</c:v>
                </c:pt>
                <c:pt idx="4">
                  <c:v>6.1538461538461533</c:v>
                </c:pt>
                <c:pt idx="5">
                  <c:v>3.1292517006802725</c:v>
                </c:pt>
                <c:pt idx="6">
                  <c:v>3.7065637065637063</c:v>
                </c:pt>
                <c:pt idx="7">
                  <c:v>3.1645569620253164</c:v>
                </c:pt>
                <c:pt idx="8">
                  <c:v>2.7329192546583849</c:v>
                </c:pt>
                <c:pt idx="9">
                  <c:v>2.3676880222841228</c:v>
                </c:pt>
                <c:pt idx="10">
                  <c:v>2.5714285714285716</c:v>
                </c:pt>
                <c:pt idx="11">
                  <c:v>2.4691358024691361</c:v>
                </c:pt>
                <c:pt idx="12">
                  <c:v>2.8708133971291865</c:v>
                </c:pt>
                <c:pt idx="13">
                  <c:v>2.7950310559006208</c:v>
                </c:pt>
                <c:pt idx="14">
                  <c:v>2.1428571428571428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B4-4D50-BA29-D25023C6117B}"/>
            </c:ext>
          </c:extLst>
        </c:ser>
        <c:ser>
          <c:idx val="3"/>
          <c:order val="3"/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Plot'!$D$69:$R$69</c:f>
              <c:numCache>
                <c:formatCode>0.0</c:formatCode>
                <c:ptCount val="15"/>
                <c:pt idx="0">
                  <c:v>25.483870967741936</c:v>
                </c:pt>
                <c:pt idx="1">
                  <c:v>22.64851485148515</c:v>
                </c:pt>
                <c:pt idx="2">
                  <c:v>14.918032786885247</c:v>
                </c:pt>
                <c:pt idx="3">
                  <c:v>11.666666666666668</c:v>
                </c:pt>
                <c:pt idx="4">
                  <c:v>6.666666666666667</c:v>
                </c:pt>
                <c:pt idx="5">
                  <c:v>3.1292517006802725</c:v>
                </c:pt>
                <c:pt idx="6">
                  <c:v>3.9768339768339769</c:v>
                </c:pt>
                <c:pt idx="7">
                  <c:v>3.1645569620253164</c:v>
                </c:pt>
                <c:pt idx="8">
                  <c:v>2.8571428571428572</c:v>
                </c:pt>
                <c:pt idx="9">
                  <c:v>2.5069637883008355</c:v>
                </c:pt>
                <c:pt idx="10">
                  <c:v>2.6190476190476195</c:v>
                </c:pt>
                <c:pt idx="11">
                  <c:v>2.4691358024691361</c:v>
                </c:pt>
                <c:pt idx="12">
                  <c:v>2.8708133971291865</c:v>
                </c:pt>
                <c:pt idx="13">
                  <c:v>2.7950310559006208</c:v>
                </c:pt>
                <c:pt idx="14">
                  <c:v>2.3333333333333335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B4-4D50-BA29-D25023C6117B}"/>
            </c:ext>
          </c:extLst>
        </c:ser>
        <c:ser>
          <c:idx val="4"/>
          <c:order val="4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Plot'!$D$70:$R$70</c:f>
              <c:numCache>
                <c:formatCode>0.0</c:formatCode>
                <c:ptCount val="15"/>
                <c:pt idx="0">
                  <c:v>26.7741935483871</c:v>
                </c:pt>
                <c:pt idx="1">
                  <c:v>22.772277227722768</c:v>
                </c:pt>
                <c:pt idx="2">
                  <c:v>15.983606557377049</c:v>
                </c:pt>
                <c:pt idx="3">
                  <c:v>11.833333333333334</c:v>
                </c:pt>
                <c:pt idx="4">
                  <c:v>6.666666666666667</c:v>
                </c:pt>
                <c:pt idx="5">
                  <c:v>3.5374149659863949</c:v>
                </c:pt>
                <c:pt idx="6">
                  <c:v>4.1698841698841704</c:v>
                </c:pt>
                <c:pt idx="7">
                  <c:v>3.1645569620253164</c:v>
                </c:pt>
                <c:pt idx="8">
                  <c:v>2.7329192546583849</c:v>
                </c:pt>
                <c:pt idx="9">
                  <c:v>2.5069637883008355</c:v>
                </c:pt>
                <c:pt idx="10">
                  <c:v>2.4761904761904763</c:v>
                </c:pt>
                <c:pt idx="11">
                  <c:v>2.7777777777777777</c:v>
                </c:pt>
                <c:pt idx="12">
                  <c:v>2.8708133971291865</c:v>
                </c:pt>
                <c:pt idx="13">
                  <c:v>2.7950310559006208</c:v>
                </c:pt>
                <c:pt idx="14">
                  <c:v>2.2857142857142856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B4-4D50-BA29-D25023C6117B}"/>
            </c:ext>
          </c:extLst>
        </c:ser>
        <c:ser>
          <c:idx val="5"/>
          <c:order val="5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Plot'!$D$71:$R$71</c:f>
              <c:numCache>
                <c:formatCode>0.0</c:formatCode>
                <c:ptCount val="15"/>
                <c:pt idx="0">
                  <c:v>22.903225806451612</c:v>
                </c:pt>
                <c:pt idx="1">
                  <c:v>21.163366336633665</c:v>
                </c:pt>
                <c:pt idx="2">
                  <c:v>14.098360655737705</c:v>
                </c:pt>
                <c:pt idx="3">
                  <c:v>10.666666666666668</c:v>
                </c:pt>
                <c:pt idx="4">
                  <c:v>5.6410256410256414</c:v>
                </c:pt>
                <c:pt idx="5">
                  <c:v>3.1292517006802725</c:v>
                </c:pt>
                <c:pt idx="6">
                  <c:v>3.5521235521235521</c:v>
                </c:pt>
                <c:pt idx="7">
                  <c:v>2.7426160337552745</c:v>
                </c:pt>
                <c:pt idx="8">
                  <c:v>2.6086956521739131</c:v>
                </c:pt>
                <c:pt idx="9">
                  <c:v>2.2284122562674096</c:v>
                </c:pt>
                <c:pt idx="10">
                  <c:v>2.3809523809523809</c:v>
                </c:pt>
                <c:pt idx="11">
                  <c:v>2.4691358024691361</c:v>
                </c:pt>
                <c:pt idx="12">
                  <c:v>2.8708133971291865</c:v>
                </c:pt>
                <c:pt idx="13">
                  <c:v>2.4844720496894412</c:v>
                </c:pt>
                <c:pt idx="14">
                  <c:v>2.1428571428571428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B4-4D50-BA29-D25023C6117B}"/>
            </c:ext>
          </c:extLst>
        </c:ser>
        <c:ser>
          <c:idx val="6"/>
          <c:order val="6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Plot'!$D$72:$R$72</c:f>
              <c:numCache>
                <c:formatCode>0.0</c:formatCode>
                <c:ptCount val="15"/>
                <c:pt idx="0">
                  <c:v>28.70967741935484</c:v>
                </c:pt>
                <c:pt idx="1">
                  <c:v>24.381188118811878</c:v>
                </c:pt>
                <c:pt idx="2">
                  <c:v>16.967213114754099</c:v>
                </c:pt>
                <c:pt idx="3">
                  <c:v>12.833333333333334</c:v>
                </c:pt>
                <c:pt idx="4">
                  <c:v>7.1794871794871788</c:v>
                </c:pt>
                <c:pt idx="5">
                  <c:v>3.6734693877551026</c:v>
                </c:pt>
                <c:pt idx="6">
                  <c:v>4.2471042471042475</c:v>
                </c:pt>
                <c:pt idx="7">
                  <c:v>3.79746835443038</c:v>
                </c:pt>
                <c:pt idx="8">
                  <c:v>3.0745341614906829</c:v>
                </c:pt>
                <c:pt idx="9">
                  <c:v>2.6462395543175488</c:v>
                </c:pt>
                <c:pt idx="10">
                  <c:v>2.9523809523809526</c:v>
                </c:pt>
                <c:pt idx="11">
                  <c:v>3.0864197530864201</c:v>
                </c:pt>
                <c:pt idx="12">
                  <c:v>2.8708133971291865</c:v>
                </c:pt>
                <c:pt idx="13">
                  <c:v>2.7950310559006208</c:v>
                </c:pt>
                <c:pt idx="14">
                  <c:v>2.5238095238095237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B4-4D50-BA29-D25023C6117B}"/>
            </c:ext>
          </c:extLst>
        </c:ser>
        <c:ser>
          <c:idx val="7"/>
          <c:order val="7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Plot'!$D$73:$R$73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B4-4D50-BA29-D25023C6117B}"/>
            </c:ext>
          </c:extLst>
        </c:ser>
        <c:ser>
          <c:idx val="8"/>
          <c:order val="8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Plot'!$D$74:$R$74</c:f>
              <c:numCache>
                <c:formatCode>0.0</c:formatCode>
                <c:ptCount val="15"/>
                <c:pt idx="0">
                  <c:v>21.612903225806452</c:v>
                </c:pt>
                <c:pt idx="1">
                  <c:v>19.678217821782177</c:v>
                </c:pt>
                <c:pt idx="2">
                  <c:v>12.868852459016395</c:v>
                </c:pt>
                <c:pt idx="3">
                  <c:v>10.333333333333334</c:v>
                </c:pt>
                <c:pt idx="4">
                  <c:v>5.1282051282051277</c:v>
                </c:pt>
                <c:pt idx="5">
                  <c:v>2.8571428571428572</c:v>
                </c:pt>
                <c:pt idx="6">
                  <c:v>3.3976833976833976</c:v>
                </c:pt>
                <c:pt idx="7">
                  <c:v>2.7426160337552745</c:v>
                </c:pt>
                <c:pt idx="8">
                  <c:v>2.360248447204969</c:v>
                </c:pt>
                <c:pt idx="9">
                  <c:v>2.0891364902506964</c:v>
                </c:pt>
                <c:pt idx="10">
                  <c:v>1.8571428571428572</c:v>
                </c:pt>
                <c:pt idx="11">
                  <c:v>2.1604938271604941</c:v>
                </c:pt>
                <c:pt idx="12">
                  <c:v>2.3923444976076556</c:v>
                </c:pt>
                <c:pt idx="13">
                  <c:v>2.4844720496894412</c:v>
                </c:pt>
                <c:pt idx="14">
                  <c:v>1.9523809523809521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B4-4D50-BA29-D25023C6117B}"/>
            </c:ext>
          </c:extLst>
        </c:ser>
        <c:ser>
          <c:idx val="9"/>
          <c:order val="9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Plot'!$D$75:$R$75</c:f>
              <c:numCache>
                <c:formatCode>0.0</c:formatCode>
                <c:ptCount val="15"/>
                <c:pt idx="0">
                  <c:v>237.09677419354838</c:v>
                </c:pt>
                <c:pt idx="1">
                  <c:v>195.54455445544554</c:v>
                </c:pt>
                <c:pt idx="2">
                  <c:v>144.01639344262296</c:v>
                </c:pt>
                <c:pt idx="3">
                  <c:v>111.66666666666667</c:v>
                </c:pt>
                <c:pt idx="4">
                  <c:v>63.589743589743591</c:v>
                </c:pt>
                <c:pt idx="5">
                  <c:v>20</c:v>
                </c:pt>
                <c:pt idx="6">
                  <c:v>42.007722007722009</c:v>
                </c:pt>
                <c:pt idx="7">
                  <c:v>37.974683544303801</c:v>
                </c:pt>
                <c:pt idx="8">
                  <c:v>34.689440993788821</c:v>
                </c:pt>
                <c:pt idx="9">
                  <c:v>32.172701949860723</c:v>
                </c:pt>
                <c:pt idx="10">
                  <c:v>32.761904761904759</c:v>
                </c:pt>
                <c:pt idx="11">
                  <c:v>31.790123456790127</c:v>
                </c:pt>
                <c:pt idx="12">
                  <c:v>32.535885167464116</c:v>
                </c:pt>
                <c:pt idx="13">
                  <c:v>31.987577639751553</c:v>
                </c:pt>
                <c:pt idx="14">
                  <c:v>29.761904761904759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B4-4D50-BA29-D25023C6117B}"/>
            </c:ext>
          </c:extLst>
        </c:ser>
        <c:ser>
          <c:idx val="10"/>
          <c:order val="10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Plot'!$D$76:$R$76</c:f>
              <c:numCache>
                <c:formatCode>0.0</c:formatCode>
                <c:ptCount val="15"/>
                <c:pt idx="0">
                  <c:v>23.225806451612904</c:v>
                </c:pt>
                <c:pt idx="1">
                  <c:v>21.163366336633665</c:v>
                </c:pt>
                <c:pt idx="2">
                  <c:v>13.934426229508198</c:v>
                </c:pt>
                <c:pt idx="3">
                  <c:v>10.5</c:v>
                </c:pt>
                <c:pt idx="4">
                  <c:v>6.1538461538461533</c:v>
                </c:pt>
                <c:pt idx="5">
                  <c:v>2.8571428571428572</c:v>
                </c:pt>
                <c:pt idx="6">
                  <c:v>3.6293436293436292</c:v>
                </c:pt>
                <c:pt idx="7">
                  <c:v>2.9535864978902957</c:v>
                </c:pt>
                <c:pt idx="8">
                  <c:v>2.7639751552795029</c:v>
                </c:pt>
                <c:pt idx="9">
                  <c:v>2.2284122562674096</c:v>
                </c:pt>
                <c:pt idx="10">
                  <c:v>2.1904761904761907</c:v>
                </c:pt>
                <c:pt idx="11">
                  <c:v>2.1604938271604941</c:v>
                </c:pt>
                <c:pt idx="12">
                  <c:v>2.3923444976076556</c:v>
                </c:pt>
                <c:pt idx="13">
                  <c:v>2.1739130434782612</c:v>
                </c:pt>
                <c:pt idx="14">
                  <c:v>2.0952380952380953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BB4-4D50-BA29-D25023C6117B}"/>
            </c:ext>
          </c:extLst>
        </c:ser>
        <c:ser>
          <c:idx val="11"/>
          <c:order val="11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Plot'!$D$77:$R$77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BB4-4D50-BA29-D25023C6117B}"/>
            </c:ext>
          </c:extLst>
        </c:ser>
        <c:ser>
          <c:idx val="12"/>
          <c:order val="12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Plot'!$D$78:$R$78</c:f>
              <c:numCache>
                <c:formatCode>0.0</c:formatCode>
                <c:ptCount val="15"/>
                <c:pt idx="0">
                  <c:v>23.870967741935484</c:v>
                </c:pt>
                <c:pt idx="1">
                  <c:v>20.173267326732674</c:v>
                </c:pt>
                <c:pt idx="2">
                  <c:v>14.098360655737705</c:v>
                </c:pt>
                <c:pt idx="3">
                  <c:v>10.333333333333334</c:v>
                </c:pt>
                <c:pt idx="4">
                  <c:v>5.6410256410256414</c:v>
                </c:pt>
                <c:pt idx="5">
                  <c:v>3.1292517006802725</c:v>
                </c:pt>
                <c:pt idx="6">
                  <c:v>3.5521235521235521</c:v>
                </c:pt>
                <c:pt idx="7">
                  <c:v>2.7426160337552745</c:v>
                </c:pt>
                <c:pt idx="8">
                  <c:v>2.701863354037267</c:v>
                </c:pt>
                <c:pt idx="9">
                  <c:v>2.0891364902506964</c:v>
                </c:pt>
                <c:pt idx="10">
                  <c:v>2.1428571428571428</c:v>
                </c:pt>
                <c:pt idx="11">
                  <c:v>2.1604938271604941</c:v>
                </c:pt>
                <c:pt idx="12">
                  <c:v>2.3923444976076556</c:v>
                </c:pt>
                <c:pt idx="13">
                  <c:v>1.8633540372670807</c:v>
                </c:pt>
                <c:pt idx="14">
                  <c:v>2.0476190476190474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BB4-4D50-BA29-D25023C6117B}"/>
            </c:ext>
          </c:extLst>
        </c:ser>
        <c:ser>
          <c:idx val="13"/>
          <c:order val="13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Plot'!$D$79:$R$79</c:f>
              <c:numCache>
                <c:formatCode>0.0</c:formatCode>
                <c:ptCount val="15"/>
                <c:pt idx="0">
                  <c:v>30.000000000000004</c:v>
                </c:pt>
                <c:pt idx="1">
                  <c:v>26.485148514851481</c:v>
                </c:pt>
                <c:pt idx="2">
                  <c:v>17.049180327868854</c:v>
                </c:pt>
                <c:pt idx="3">
                  <c:v>12.833333333333334</c:v>
                </c:pt>
                <c:pt idx="4">
                  <c:v>7.1794871794871788</c:v>
                </c:pt>
                <c:pt idx="5">
                  <c:v>3.6734693877551026</c:v>
                </c:pt>
                <c:pt idx="6">
                  <c:v>4.5559845559845558</c:v>
                </c:pt>
                <c:pt idx="7">
                  <c:v>3.5864978902953593</c:v>
                </c:pt>
                <c:pt idx="8">
                  <c:v>3.1055900621118013</c:v>
                </c:pt>
                <c:pt idx="9">
                  <c:v>3.0640668523676879</c:v>
                </c:pt>
                <c:pt idx="10">
                  <c:v>3.0952380952380953</c:v>
                </c:pt>
                <c:pt idx="11">
                  <c:v>3.3950617283950622</c:v>
                </c:pt>
                <c:pt idx="12">
                  <c:v>3.3492822966507174</c:v>
                </c:pt>
                <c:pt idx="13">
                  <c:v>3.4161490683229814</c:v>
                </c:pt>
                <c:pt idx="14">
                  <c:v>2.6666666666666665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BB4-4D50-BA29-D25023C6117B}"/>
            </c:ext>
          </c:extLst>
        </c:ser>
        <c:ser>
          <c:idx val="14"/>
          <c:order val="14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Plot'!$D$80:$R$80</c:f>
              <c:numCache>
                <c:formatCode>0.0</c:formatCode>
                <c:ptCount val="15"/>
                <c:pt idx="0">
                  <c:v>15.161290322580646</c:v>
                </c:pt>
                <c:pt idx="1">
                  <c:v>13.242574257425741</c:v>
                </c:pt>
                <c:pt idx="2">
                  <c:v>8.9344262295081975</c:v>
                </c:pt>
                <c:pt idx="3">
                  <c:v>7.0000000000000009</c:v>
                </c:pt>
                <c:pt idx="4">
                  <c:v>4.1025641025641031</c:v>
                </c:pt>
                <c:pt idx="5">
                  <c:v>2.0408163265306123</c:v>
                </c:pt>
                <c:pt idx="6">
                  <c:v>2.4324324324324325</c:v>
                </c:pt>
                <c:pt idx="7">
                  <c:v>1.89873417721519</c:v>
                </c:pt>
                <c:pt idx="8">
                  <c:v>1.4906832298136645</c:v>
                </c:pt>
                <c:pt idx="9">
                  <c:v>1.532033426183844</c:v>
                </c:pt>
                <c:pt idx="10">
                  <c:v>1.5238095238095239</c:v>
                </c:pt>
                <c:pt idx="11">
                  <c:v>0</c:v>
                </c:pt>
                <c:pt idx="12">
                  <c:v>1.4354066985645932</c:v>
                </c:pt>
                <c:pt idx="13">
                  <c:v>1.5527950310559007</c:v>
                </c:pt>
                <c:pt idx="14">
                  <c:v>1.3333333333333333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BB4-4D50-BA29-D25023C6117B}"/>
            </c:ext>
          </c:extLst>
        </c:ser>
        <c:ser>
          <c:idx val="15"/>
          <c:order val="15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Plot'!$D$81:$R$81</c:f>
              <c:numCache>
                <c:formatCode>0.0</c:formatCode>
                <c:ptCount val="15"/>
                <c:pt idx="0">
                  <c:v>27.096774193548388</c:v>
                </c:pt>
                <c:pt idx="1">
                  <c:v>24.133663366336631</c:v>
                </c:pt>
                <c:pt idx="2">
                  <c:v>15.983606557377049</c:v>
                </c:pt>
                <c:pt idx="3">
                  <c:v>12.5</c:v>
                </c:pt>
                <c:pt idx="4">
                  <c:v>6.666666666666667</c:v>
                </c:pt>
                <c:pt idx="5">
                  <c:v>3.9455782312925169</c:v>
                </c:pt>
                <c:pt idx="6">
                  <c:v>3.9768339768339769</c:v>
                </c:pt>
                <c:pt idx="7">
                  <c:v>3.3755274261603376</c:v>
                </c:pt>
                <c:pt idx="8">
                  <c:v>2.7639751552795029</c:v>
                </c:pt>
                <c:pt idx="9">
                  <c:v>2.5069637883008355</c:v>
                </c:pt>
                <c:pt idx="10">
                  <c:v>2.714285714285714</c:v>
                </c:pt>
                <c:pt idx="11">
                  <c:v>3.0864197530864201</c:v>
                </c:pt>
                <c:pt idx="12">
                  <c:v>2.8708133971291865</c:v>
                </c:pt>
                <c:pt idx="13">
                  <c:v>2.7950310559006208</c:v>
                </c:pt>
                <c:pt idx="14">
                  <c:v>2.3333333333333335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BB4-4D50-BA29-D25023C6117B}"/>
            </c:ext>
          </c:extLst>
        </c:ser>
        <c:ser>
          <c:idx val="16"/>
          <c:order val="16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Plot'!$D$82:$R$82</c:f>
              <c:numCache>
                <c:formatCode>0.0</c:formatCode>
                <c:ptCount val="15"/>
                <c:pt idx="0">
                  <c:v>25.161290322580644</c:v>
                </c:pt>
                <c:pt idx="1">
                  <c:v>23.886138613861384</c:v>
                </c:pt>
                <c:pt idx="2">
                  <c:v>14.672131147540984</c:v>
                </c:pt>
                <c:pt idx="3">
                  <c:v>11.500000000000002</c:v>
                </c:pt>
                <c:pt idx="4">
                  <c:v>6.666666666666667</c:v>
                </c:pt>
                <c:pt idx="5">
                  <c:v>3.5374149659863949</c:v>
                </c:pt>
                <c:pt idx="6">
                  <c:v>3.8610038610038608</c:v>
                </c:pt>
                <c:pt idx="7">
                  <c:v>3.3755274261603376</c:v>
                </c:pt>
                <c:pt idx="8">
                  <c:v>2.9192546583850931</c:v>
                </c:pt>
                <c:pt idx="9">
                  <c:v>2.6462395543175488</c:v>
                </c:pt>
                <c:pt idx="10">
                  <c:v>2.714285714285714</c:v>
                </c:pt>
                <c:pt idx="11">
                  <c:v>2.1604938271604941</c:v>
                </c:pt>
                <c:pt idx="12">
                  <c:v>2.8708133971291865</c:v>
                </c:pt>
                <c:pt idx="13">
                  <c:v>2.7950310559006208</c:v>
                </c:pt>
                <c:pt idx="14">
                  <c:v>2.3809523809523809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BB4-4D50-BA29-D25023C6117B}"/>
            </c:ext>
          </c:extLst>
        </c:ser>
        <c:ser>
          <c:idx val="17"/>
          <c:order val="17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Plot'!$D$83:$R$83</c:f>
              <c:numCache>
                <c:formatCode>0.0</c:formatCode>
                <c:ptCount val="15"/>
                <c:pt idx="0">
                  <c:v>227.74193548387095</c:v>
                </c:pt>
                <c:pt idx="1">
                  <c:v>185.64356435643563</c:v>
                </c:pt>
                <c:pt idx="2">
                  <c:v>138.44262295081967</c:v>
                </c:pt>
                <c:pt idx="3">
                  <c:v>107.5</c:v>
                </c:pt>
                <c:pt idx="4">
                  <c:v>58.974358974358971</c:v>
                </c:pt>
                <c:pt idx="5">
                  <c:v>19.455782312925169</c:v>
                </c:pt>
                <c:pt idx="6">
                  <c:v>38.339768339768341</c:v>
                </c:pt>
                <c:pt idx="7">
                  <c:v>34.810126582278478</c:v>
                </c:pt>
                <c:pt idx="8">
                  <c:v>31.428571428571427</c:v>
                </c:pt>
                <c:pt idx="9">
                  <c:v>29.805013927576603</c:v>
                </c:pt>
                <c:pt idx="10">
                  <c:v>30.380952380952383</c:v>
                </c:pt>
                <c:pt idx="11">
                  <c:v>29.320987654320987</c:v>
                </c:pt>
                <c:pt idx="12">
                  <c:v>30.14354066985646</c:v>
                </c:pt>
                <c:pt idx="13">
                  <c:v>30.12422360248447</c:v>
                </c:pt>
                <c:pt idx="14">
                  <c:v>26.19047619047619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BB4-4D50-BA29-D25023C6117B}"/>
            </c:ext>
          </c:extLst>
        </c:ser>
        <c:ser>
          <c:idx val="18"/>
          <c:order val="18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Plot'!$D$84:$R$84</c:f>
              <c:numCache>
                <c:formatCode>0.0</c:formatCode>
                <c:ptCount val="15"/>
                <c:pt idx="0">
                  <c:v>33.870967741935488</c:v>
                </c:pt>
                <c:pt idx="1">
                  <c:v>31.064356435643564</c:v>
                </c:pt>
                <c:pt idx="2">
                  <c:v>20.409836065573774</c:v>
                </c:pt>
                <c:pt idx="3">
                  <c:v>15.666666666666668</c:v>
                </c:pt>
                <c:pt idx="4">
                  <c:v>8.2051282051282062</c:v>
                </c:pt>
                <c:pt idx="5">
                  <c:v>4.3537414965986398</c:v>
                </c:pt>
                <c:pt idx="6">
                  <c:v>5.1351351351351351</c:v>
                </c:pt>
                <c:pt idx="7">
                  <c:v>4.2194092827004228</c:v>
                </c:pt>
                <c:pt idx="8">
                  <c:v>3.4782608695652177</c:v>
                </c:pt>
                <c:pt idx="9">
                  <c:v>3.0640668523676879</c:v>
                </c:pt>
                <c:pt idx="10">
                  <c:v>3</c:v>
                </c:pt>
                <c:pt idx="11">
                  <c:v>3.3950617283950622</c:v>
                </c:pt>
                <c:pt idx="12">
                  <c:v>3.3492822966507174</c:v>
                </c:pt>
                <c:pt idx="13">
                  <c:v>3.4161490683229814</c:v>
                </c:pt>
                <c:pt idx="14">
                  <c:v>2.8095238095238098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BB4-4D50-BA29-D25023C6117B}"/>
            </c:ext>
          </c:extLst>
        </c:ser>
        <c:ser>
          <c:idx val="19"/>
          <c:order val="19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Plot'!$D$85:$R$85</c:f>
              <c:numCache>
                <c:formatCode>0.0</c:formatCode>
                <c:ptCount val="15"/>
                <c:pt idx="0">
                  <c:v>36.129032258064512</c:v>
                </c:pt>
                <c:pt idx="1">
                  <c:v>33.044554455445542</c:v>
                </c:pt>
                <c:pt idx="2">
                  <c:v>21.967213114754099</c:v>
                </c:pt>
                <c:pt idx="3">
                  <c:v>16.5</c:v>
                </c:pt>
                <c:pt idx="4">
                  <c:v>9.2307692307692299</c:v>
                </c:pt>
                <c:pt idx="5">
                  <c:v>4.6258503401360551</c:v>
                </c:pt>
                <c:pt idx="6">
                  <c:v>5.5212355212355204</c:v>
                </c:pt>
                <c:pt idx="7">
                  <c:v>4.8523206751054859</c:v>
                </c:pt>
                <c:pt idx="8">
                  <c:v>4.0993788819875778</c:v>
                </c:pt>
                <c:pt idx="9">
                  <c:v>3.4818941504178271</c:v>
                </c:pt>
                <c:pt idx="10">
                  <c:v>3.3809523809523809</c:v>
                </c:pt>
                <c:pt idx="11">
                  <c:v>3.3950617283950622</c:v>
                </c:pt>
                <c:pt idx="12">
                  <c:v>3.3492822966507174</c:v>
                </c:pt>
                <c:pt idx="13">
                  <c:v>3.4161490683229814</c:v>
                </c:pt>
                <c:pt idx="14">
                  <c:v>3.2857142857142856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6BB4-4D50-BA29-D25023C6117B}"/>
            </c:ext>
          </c:extLst>
        </c:ser>
        <c:ser>
          <c:idx val="20"/>
          <c:order val="20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Plot'!$D$86:$R$86</c:f>
              <c:numCache>
                <c:formatCode>0.0</c:formatCode>
                <c:ptCount val="15"/>
                <c:pt idx="0">
                  <c:v>25.806451612903228</c:v>
                </c:pt>
                <c:pt idx="1">
                  <c:v>23.514851485148512</c:v>
                </c:pt>
                <c:pt idx="2">
                  <c:v>15.000000000000002</c:v>
                </c:pt>
                <c:pt idx="3">
                  <c:v>11.333333333333334</c:v>
                </c:pt>
                <c:pt idx="4">
                  <c:v>6.666666666666667</c:v>
                </c:pt>
                <c:pt idx="5">
                  <c:v>3.2653061224489797</c:v>
                </c:pt>
                <c:pt idx="6">
                  <c:v>4.1698841698841704</c:v>
                </c:pt>
                <c:pt idx="7">
                  <c:v>3.3755274261603376</c:v>
                </c:pt>
                <c:pt idx="8">
                  <c:v>2.701863354037267</c:v>
                </c:pt>
                <c:pt idx="9">
                  <c:v>2.2284122562674096</c:v>
                </c:pt>
                <c:pt idx="10">
                  <c:v>2.2380952380952381</c:v>
                </c:pt>
                <c:pt idx="11">
                  <c:v>2.1604938271604941</c:v>
                </c:pt>
                <c:pt idx="12">
                  <c:v>2.3923444976076556</c:v>
                </c:pt>
                <c:pt idx="13">
                  <c:v>2.4844720496894412</c:v>
                </c:pt>
                <c:pt idx="14">
                  <c:v>2.2380952380952381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6BB4-4D50-BA29-D25023C6117B}"/>
            </c:ext>
          </c:extLst>
        </c:ser>
        <c:ser>
          <c:idx val="21"/>
          <c:order val="21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Plot'!$D$87:$R$87</c:f>
              <c:numCache>
                <c:formatCode>0.0</c:formatCode>
                <c:ptCount val="15"/>
                <c:pt idx="0">
                  <c:v>34.516129032258064</c:v>
                </c:pt>
                <c:pt idx="1">
                  <c:v>31.311881188118811</c:v>
                </c:pt>
                <c:pt idx="2">
                  <c:v>20.737704918032787</c:v>
                </c:pt>
                <c:pt idx="3">
                  <c:v>16</c:v>
                </c:pt>
                <c:pt idx="4">
                  <c:v>8.2051282051282062</c:v>
                </c:pt>
                <c:pt idx="5">
                  <c:v>4.7619047619047619</c:v>
                </c:pt>
                <c:pt idx="6">
                  <c:v>5.096525096525097</c:v>
                </c:pt>
                <c:pt idx="7">
                  <c:v>4.2194092827004228</c:v>
                </c:pt>
                <c:pt idx="8">
                  <c:v>3.6645962732919251</c:v>
                </c:pt>
                <c:pt idx="9">
                  <c:v>3.4818941504178271</c:v>
                </c:pt>
                <c:pt idx="10">
                  <c:v>3.2857142857142856</c:v>
                </c:pt>
                <c:pt idx="11">
                  <c:v>3.3950617283950622</c:v>
                </c:pt>
                <c:pt idx="12">
                  <c:v>3.3492822966507174</c:v>
                </c:pt>
                <c:pt idx="13">
                  <c:v>3.1055900621118013</c:v>
                </c:pt>
                <c:pt idx="14">
                  <c:v>3.0476190476190474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6BB4-4D50-BA29-D25023C6117B}"/>
            </c:ext>
          </c:extLst>
        </c:ser>
        <c:ser>
          <c:idx val="22"/>
          <c:order val="22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Plot'!$D$88:$R$88</c:f>
              <c:numCache>
                <c:formatCode>0.0</c:formatCode>
                <c:ptCount val="15"/>
                <c:pt idx="0">
                  <c:v>28.70967741935484</c:v>
                </c:pt>
                <c:pt idx="1">
                  <c:v>26.980198019801978</c:v>
                </c:pt>
                <c:pt idx="2">
                  <c:v>17.213114754098363</c:v>
                </c:pt>
                <c:pt idx="3">
                  <c:v>13</c:v>
                </c:pt>
                <c:pt idx="4">
                  <c:v>6.666666666666667</c:v>
                </c:pt>
                <c:pt idx="5">
                  <c:v>3.8095238095238102</c:v>
                </c:pt>
                <c:pt idx="6">
                  <c:v>4.5173745173745168</c:v>
                </c:pt>
                <c:pt idx="7">
                  <c:v>3.3755274261603376</c:v>
                </c:pt>
                <c:pt idx="8">
                  <c:v>2.8881987577639752</c:v>
                </c:pt>
                <c:pt idx="9">
                  <c:v>2.6462395543175488</c:v>
                </c:pt>
                <c:pt idx="10">
                  <c:v>2.9523809523809526</c:v>
                </c:pt>
                <c:pt idx="11">
                  <c:v>2.7777777777777777</c:v>
                </c:pt>
                <c:pt idx="12">
                  <c:v>2.8708133971291865</c:v>
                </c:pt>
                <c:pt idx="13">
                  <c:v>3.1055900621118013</c:v>
                </c:pt>
                <c:pt idx="14">
                  <c:v>2.5714285714285716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BB4-4D50-BA29-D25023C6117B}"/>
            </c:ext>
          </c:extLst>
        </c:ser>
        <c:ser>
          <c:idx val="23"/>
          <c:order val="23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Plot'!$D$89:$R$89</c:f>
              <c:numCache>
                <c:formatCode>0.0</c:formatCode>
                <c:ptCount val="15"/>
                <c:pt idx="0">
                  <c:v>46.451612903225808</c:v>
                </c:pt>
                <c:pt idx="1">
                  <c:v>39.10891089108911</c:v>
                </c:pt>
                <c:pt idx="2">
                  <c:v>27.704918032786885</c:v>
                </c:pt>
                <c:pt idx="3">
                  <c:v>21.333333333333336</c:v>
                </c:pt>
                <c:pt idx="4">
                  <c:v>10.76923076923077</c:v>
                </c:pt>
                <c:pt idx="5">
                  <c:v>6.1224489795918373</c:v>
                </c:pt>
                <c:pt idx="6">
                  <c:v>6.9111969111969112</c:v>
                </c:pt>
                <c:pt idx="7">
                  <c:v>5.0632911392405067</c:v>
                </c:pt>
                <c:pt idx="8">
                  <c:v>4.658385093167702</c:v>
                </c:pt>
                <c:pt idx="9">
                  <c:v>4.1782729805013927</c:v>
                </c:pt>
                <c:pt idx="10">
                  <c:v>4.0476190476190474</c:v>
                </c:pt>
                <c:pt idx="11">
                  <c:v>3.7037037037037037</c:v>
                </c:pt>
                <c:pt idx="12">
                  <c:v>4.3062200956937806</c:v>
                </c:pt>
                <c:pt idx="13">
                  <c:v>4.3478260869565224</c:v>
                </c:pt>
                <c:pt idx="14">
                  <c:v>3.714285714285714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6BB4-4D50-BA29-D25023C6117B}"/>
            </c:ext>
          </c:extLst>
        </c:ser>
        <c:ser>
          <c:idx val="24"/>
          <c:order val="24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Plot'!$D$90:$R$90</c:f>
              <c:numCache>
                <c:formatCode>0.0</c:formatCode>
                <c:ptCount val="15"/>
                <c:pt idx="0">
                  <c:v>41.935483870967744</c:v>
                </c:pt>
                <c:pt idx="1">
                  <c:v>34.03465346534653</c:v>
                </c:pt>
                <c:pt idx="2">
                  <c:v>24.672131147540984</c:v>
                </c:pt>
                <c:pt idx="3">
                  <c:v>18.5</c:v>
                </c:pt>
                <c:pt idx="4">
                  <c:v>10.76923076923077</c:v>
                </c:pt>
                <c:pt idx="5">
                  <c:v>5.3061224489795924</c:v>
                </c:pt>
                <c:pt idx="6">
                  <c:v>6.2934362934362928</c:v>
                </c:pt>
                <c:pt idx="7">
                  <c:v>5.0632911392405067</c:v>
                </c:pt>
                <c:pt idx="8">
                  <c:v>4.5962732919254661</c:v>
                </c:pt>
                <c:pt idx="9">
                  <c:v>4.0389972144846791</c:v>
                </c:pt>
                <c:pt idx="10">
                  <c:v>3.9047619047619047</c:v>
                </c:pt>
                <c:pt idx="11">
                  <c:v>3.7037037037037037</c:v>
                </c:pt>
                <c:pt idx="12">
                  <c:v>4.3062200956937806</c:v>
                </c:pt>
                <c:pt idx="13">
                  <c:v>3.4161490683229814</c:v>
                </c:pt>
                <c:pt idx="14">
                  <c:v>3.6666666666666665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BB4-4D50-BA29-D25023C6117B}"/>
            </c:ext>
          </c:extLst>
        </c:ser>
        <c:ser>
          <c:idx val="25"/>
          <c:order val="25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Plot'!$D$91:$R$91</c:f>
              <c:numCache>
                <c:formatCode>0.0</c:formatCode>
                <c:ptCount val="15"/>
                <c:pt idx="0">
                  <c:v>44.193548387096769</c:v>
                </c:pt>
                <c:pt idx="1">
                  <c:v>35.89108910891089</c:v>
                </c:pt>
                <c:pt idx="2">
                  <c:v>25.819672131147541</c:v>
                </c:pt>
                <c:pt idx="3">
                  <c:v>19.666666666666668</c:v>
                </c:pt>
                <c:pt idx="4">
                  <c:v>10.76923076923077</c:v>
                </c:pt>
                <c:pt idx="5">
                  <c:v>5.7142857142857144</c:v>
                </c:pt>
                <c:pt idx="6">
                  <c:v>6.2934362934362928</c:v>
                </c:pt>
                <c:pt idx="7">
                  <c:v>5.2742616033755274</c:v>
                </c:pt>
                <c:pt idx="8">
                  <c:v>4.3167701863354031</c:v>
                </c:pt>
                <c:pt idx="9">
                  <c:v>3.8997214484679668</c:v>
                </c:pt>
                <c:pt idx="10">
                  <c:v>3.666666666666667</c:v>
                </c:pt>
                <c:pt idx="11">
                  <c:v>3.7037037037037037</c:v>
                </c:pt>
                <c:pt idx="12">
                  <c:v>3.8277511961722492</c:v>
                </c:pt>
                <c:pt idx="13">
                  <c:v>3.7267080745341614</c:v>
                </c:pt>
                <c:pt idx="14">
                  <c:v>3.3809523809523805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BB4-4D50-BA29-D25023C6117B}"/>
            </c:ext>
          </c:extLst>
        </c:ser>
        <c:ser>
          <c:idx val="26"/>
          <c:order val="26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Plot'!$D$92:$R$92</c:f>
              <c:numCache>
                <c:formatCode>0.0</c:formatCode>
                <c:ptCount val="15"/>
                <c:pt idx="0">
                  <c:v>66.451612903225808</c:v>
                </c:pt>
                <c:pt idx="1">
                  <c:v>56.806930693069305</c:v>
                </c:pt>
                <c:pt idx="2">
                  <c:v>37.049180327868847</c:v>
                </c:pt>
                <c:pt idx="3">
                  <c:v>29</c:v>
                </c:pt>
                <c:pt idx="4">
                  <c:v>15.897435897435898</c:v>
                </c:pt>
                <c:pt idx="5">
                  <c:v>8.5714285714285712</c:v>
                </c:pt>
                <c:pt idx="6">
                  <c:v>9.884169884169884</c:v>
                </c:pt>
                <c:pt idx="7">
                  <c:v>8.0168776371308024</c:v>
                </c:pt>
                <c:pt idx="8">
                  <c:v>6.9565217391304355</c:v>
                </c:pt>
                <c:pt idx="9">
                  <c:v>5.7103064066852358</c:v>
                </c:pt>
                <c:pt idx="10">
                  <c:v>4.9523809523809526</c:v>
                </c:pt>
                <c:pt idx="11">
                  <c:v>5.2469135802469147</c:v>
                </c:pt>
                <c:pt idx="12">
                  <c:v>4.7846889952153111</c:v>
                </c:pt>
                <c:pt idx="13">
                  <c:v>4.658385093167702</c:v>
                </c:pt>
                <c:pt idx="14">
                  <c:v>5.1428571428571432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6BB4-4D50-BA29-D25023C6117B}"/>
            </c:ext>
          </c:extLst>
        </c:ser>
        <c:ser>
          <c:idx val="27"/>
          <c:order val="27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Plot'!$D$93:$R$93</c:f>
              <c:numCache>
                <c:formatCode>0.0</c:formatCode>
                <c:ptCount val="15"/>
                <c:pt idx="0">
                  <c:v>152.90322580645162</c:v>
                </c:pt>
                <c:pt idx="1">
                  <c:v>116.08910891089108</c:v>
                </c:pt>
                <c:pt idx="2">
                  <c:v>84.754098360655732</c:v>
                </c:pt>
                <c:pt idx="3">
                  <c:v>64.500000000000014</c:v>
                </c:pt>
                <c:pt idx="4">
                  <c:v>31.794871794871796</c:v>
                </c:pt>
                <c:pt idx="5">
                  <c:v>16.870748299319729</c:v>
                </c:pt>
                <c:pt idx="6">
                  <c:v>18.957528957528957</c:v>
                </c:pt>
                <c:pt idx="7">
                  <c:v>15.40084388185654</c:v>
                </c:pt>
                <c:pt idx="8">
                  <c:v>12.981366459627328</c:v>
                </c:pt>
                <c:pt idx="9">
                  <c:v>12.395543175487465</c:v>
                </c:pt>
                <c:pt idx="10">
                  <c:v>12.619047619047619</c:v>
                </c:pt>
                <c:pt idx="11">
                  <c:v>12.345679012345681</c:v>
                </c:pt>
                <c:pt idx="12">
                  <c:v>12.440191387559809</c:v>
                </c:pt>
                <c:pt idx="13">
                  <c:v>12.111801242236025</c:v>
                </c:pt>
                <c:pt idx="14">
                  <c:v>11.428571428571429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BB4-4D50-BA29-D25023C6117B}"/>
            </c:ext>
          </c:extLst>
        </c:ser>
        <c:ser>
          <c:idx val="28"/>
          <c:order val="28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Plot'!$D$94:$R$94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6BB4-4D50-BA29-D25023C6117B}"/>
            </c:ext>
          </c:extLst>
        </c:ser>
        <c:ser>
          <c:idx val="29"/>
          <c:order val="29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Plot'!$D$95:$R$95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6BB4-4D50-BA29-D25023C6117B}"/>
            </c:ext>
          </c:extLst>
        </c:ser>
        <c:ser>
          <c:idx val="30"/>
          <c:order val="30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Plot'!$D$96:$R$96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6BB4-4D50-BA29-D25023C6117B}"/>
            </c:ext>
          </c:extLst>
        </c:ser>
        <c:ser>
          <c:idx val="31"/>
          <c:order val="31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Plot'!$D$97:$R$97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6BB4-4D50-BA29-D25023C6117B}"/>
            </c:ext>
          </c:extLst>
        </c:ser>
        <c:ser>
          <c:idx val="32"/>
          <c:order val="32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Plot'!$D$98:$R$98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6BB4-4D50-BA29-D25023C6117B}"/>
            </c:ext>
          </c:extLst>
        </c:ser>
        <c:ser>
          <c:idx val="33"/>
          <c:order val="33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Plot'!$D$99:$R$99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6BB4-4D50-BA29-D25023C6117B}"/>
            </c:ext>
          </c:extLst>
        </c:ser>
        <c:ser>
          <c:idx val="34"/>
          <c:order val="34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Plot'!$D$100:$R$100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6BB4-4D50-BA29-D25023C6117B}"/>
            </c:ext>
          </c:extLst>
        </c:ser>
        <c:ser>
          <c:idx val="35"/>
          <c:order val="35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Plot'!$D$101:$R$101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6BB4-4D50-BA29-D25023C6117B}"/>
            </c:ext>
          </c:extLst>
        </c:ser>
        <c:ser>
          <c:idx val="36"/>
          <c:order val="36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Plot'!$D$102:$R$102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6BB4-4D50-BA29-D25023C6117B}"/>
            </c:ext>
          </c:extLst>
        </c:ser>
        <c:ser>
          <c:idx val="37"/>
          <c:order val="37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Plot'!$D$103:$R$103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6BB4-4D50-BA29-D25023C6117B}"/>
            </c:ext>
          </c:extLst>
        </c:ser>
        <c:ser>
          <c:idx val="38"/>
          <c:order val="38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Plot'!$D$104:$R$104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6BB4-4D50-BA29-D25023C6117B}"/>
            </c:ext>
          </c:extLst>
        </c:ser>
        <c:ser>
          <c:idx val="39"/>
          <c:order val="39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Plot'!$D$105:$R$105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6BB4-4D50-BA29-D25023C6117B}"/>
            </c:ext>
          </c:extLst>
        </c:ser>
        <c:ser>
          <c:idx val="40"/>
          <c:order val="40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Plot'!$D$106:$R$106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6BB4-4D50-BA29-D25023C6117B}"/>
            </c:ext>
          </c:extLst>
        </c:ser>
        <c:ser>
          <c:idx val="41"/>
          <c:order val="41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Plot'!$D$107:$R$107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6BB4-4D50-BA29-D25023C6117B}"/>
            </c:ext>
          </c:extLst>
        </c:ser>
        <c:ser>
          <c:idx val="42"/>
          <c:order val="42"/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Plot'!$D$108:$R$108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6BB4-4D50-BA29-D25023C6117B}"/>
            </c:ext>
          </c:extLst>
        </c:ser>
        <c:ser>
          <c:idx val="43"/>
          <c:order val="43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</c:marker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Plot'!$D$109:$R$109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6BB4-4D50-BA29-D25023C6117B}"/>
            </c:ext>
          </c:extLst>
        </c:ser>
        <c:ser>
          <c:idx val="44"/>
          <c:order val="44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</c:marker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Plot'!$D$110:$R$110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6BB4-4D50-BA29-D25023C6117B}"/>
            </c:ext>
          </c:extLst>
        </c:ser>
        <c:ser>
          <c:idx val="45"/>
          <c:order val="45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</c:marker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Plot'!$D$111:$R$111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6BB4-4D50-BA29-D25023C6117B}"/>
            </c:ext>
          </c:extLst>
        </c:ser>
        <c:ser>
          <c:idx val="46"/>
          <c:order val="46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</c:marker>
          <c:cat>
            <c:strRef>
              <c:f>'REE Plot'!$D$61:$R$61</c:f>
              <c:strCache>
                <c:ptCount val="15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  <c:pt idx="14">
                  <c:v>Y</c:v>
                </c:pt>
              </c:strCache>
            </c:strRef>
          </c:cat>
          <c:val>
            <c:numRef>
              <c:f>'REE Plot'!$D$112:$R$112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6BB4-4D50-BA29-D25023C61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242688"/>
        <c:axId val="1"/>
      </c:lineChart>
      <c:catAx>
        <c:axId val="876242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Element</a:t>
                </a:r>
              </a:p>
            </c:rich>
          </c:tx>
          <c:layout>
            <c:manualLayout>
              <c:xMode val="edge"/>
              <c:yMode val="edge"/>
              <c:x val="0.51423873523347274"/>
              <c:y val="0.918861721232214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Chondrite Ratio</a:t>
                </a:r>
              </a:p>
            </c:rich>
          </c:tx>
          <c:layout>
            <c:manualLayout>
              <c:xMode val="edge"/>
              <c:yMode val="edge"/>
              <c:x val="1.340033500837521E-2"/>
              <c:y val="0.3618427959662937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6242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1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F313577-2EC5-4ABA-AB5E-FE2396AAA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2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5703DB3-E1C9-47BE-96F4-04CFAE2FB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590551</xdr:colOff>
      <xdr:row>13</xdr:row>
      <xdr:rowOff>114300</xdr:rowOff>
    </xdr:from>
    <xdr:to>
      <xdr:col>8</xdr:col>
      <xdr:colOff>447676</xdr:colOff>
      <xdr:row>38</xdr:row>
      <xdr:rowOff>9525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FDCB417-F735-40ED-AEB7-65C90C809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9AC6C-324A-4699-805F-A6495C5C4832}">
  <dimension ref="A1:CA834"/>
  <sheetViews>
    <sheetView tabSelected="1" zoomScaleNormal="100" workbookViewId="0">
      <selection activeCell="C38" sqref="C38"/>
    </sheetView>
  </sheetViews>
  <sheetFormatPr defaultRowHeight="13.2" x14ac:dyDescent="0.25"/>
  <cols>
    <col min="1" max="1" width="14.109375" style="1" customWidth="1"/>
    <col min="2" max="2" width="23.109375" style="1" customWidth="1"/>
    <col min="3" max="3" width="113.33203125" style="1" customWidth="1"/>
    <col min="4" max="64" width="16.44140625" style="1" bestFit="1" customWidth="1"/>
    <col min="65" max="65" width="15.6640625" style="1" customWidth="1"/>
    <col min="66" max="79" width="18" style="1" bestFit="1" customWidth="1"/>
    <col min="80" max="80" width="18.44140625" style="1" bestFit="1" customWidth="1"/>
    <col min="81" max="256" width="9.109375" style="1"/>
    <col min="257" max="257" width="9.5546875" style="1" customWidth="1"/>
    <col min="258" max="258" width="29.109375" style="1" customWidth="1"/>
    <col min="259" max="259" width="25.33203125" style="1" customWidth="1"/>
    <col min="260" max="260" width="29.88671875" style="1" customWidth="1"/>
    <col min="261" max="261" width="25.88671875" style="1" customWidth="1"/>
    <col min="262" max="262" width="21.109375" style="1" customWidth="1"/>
    <col min="263" max="263" width="27.109375" style="1" customWidth="1"/>
    <col min="264" max="512" width="9.109375" style="1"/>
    <col min="513" max="513" width="9.5546875" style="1" customWidth="1"/>
    <col min="514" max="514" width="29.109375" style="1" customWidth="1"/>
    <col min="515" max="515" width="25.33203125" style="1" customWidth="1"/>
    <col min="516" max="516" width="29.88671875" style="1" customWidth="1"/>
    <col min="517" max="517" width="25.88671875" style="1" customWidth="1"/>
    <col min="518" max="518" width="21.109375" style="1" customWidth="1"/>
    <col min="519" max="519" width="27.109375" style="1" customWidth="1"/>
    <col min="520" max="768" width="9.109375" style="1"/>
    <col min="769" max="769" width="9.5546875" style="1" customWidth="1"/>
    <col min="770" max="770" width="29.109375" style="1" customWidth="1"/>
    <col min="771" max="771" width="25.33203125" style="1" customWidth="1"/>
    <col min="772" max="772" width="29.88671875" style="1" customWidth="1"/>
    <col min="773" max="773" width="25.88671875" style="1" customWidth="1"/>
    <col min="774" max="774" width="21.109375" style="1" customWidth="1"/>
    <col min="775" max="775" width="27.109375" style="1" customWidth="1"/>
    <col min="776" max="1024" width="9.109375" style="1"/>
    <col min="1025" max="1025" width="9.5546875" style="1" customWidth="1"/>
    <col min="1026" max="1026" width="29.109375" style="1" customWidth="1"/>
    <col min="1027" max="1027" width="25.33203125" style="1" customWidth="1"/>
    <col min="1028" max="1028" width="29.88671875" style="1" customWidth="1"/>
    <col min="1029" max="1029" width="25.88671875" style="1" customWidth="1"/>
    <col min="1030" max="1030" width="21.109375" style="1" customWidth="1"/>
    <col min="1031" max="1031" width="27.109375" style="1" customWidth="1"/>
    <col min="1032" max="1280" width="9.109375" style="1"/>
    <col min="1281" max="1281" width="9.5546875" style="1" customWidth="1"/>
    <col min="1282" max="1282" width="29.109375" style="1" customWidth="1"/>
    <col min="1283" max="1283" width="25.33203125" style="1" customWidth="1"/>
    <col min="1284" max="1284" width="29.88671875" style="1" customWidth="1"/>
    <col min="1285" max="1285" width="25.88671875" style="1" customWidth="1"/>
    <col min="1286" max="1286" width="21.109375" style="1" customWidth="1"/>
    <col min="1287" max="1287" width="27.109375" style="1" customWidth="1"/>
    <col min="1288" max="1536" width="9.109375" style="1"/>
    <col min="1537" max="1537" width="9.5546875" style="1" customWidth="1"/>
    <col min="1538" max="1538" width="29.109375" style="1" customWidth="1"/>
    <col min="1539" max="1539" width="25.33203125" style="1" customWidth="1"/>
    <col min="1540" max="1540" width="29.88671875" style="1" customWidth="1"/>
    <col min="1541" max="1541" width="25.88671875" style="1" customWidth="1"/>
    <col min="1542" max="1542" width="21.109375" style="1" customWidth="1"/>
    <col min="1543" max="1543" width="27.109375" style="1" customWidth="1"/>
    <col min="1544" max="1792" width="9.109375" style="1"/>
    <col min="1793" max="1793" width="9.5546875" style="1" customWidth="1"/>
    <col min="1794" max="1794" width="29.109375" style="1" customWidth="1"/>
    <col min="1795" max="1795" width="25.33203125" style="1" customWidth="1"/>
    <col min="1796" max="1796" width="29.88671875" style="1" customWidth="1"/>
    <col min="1797" max="1797" width="25.88671875" style="1" customWidth="1"/>
    <col min="1798" max="1798" width="21.109375" style="1" customWidth="1"/>
    <col min="1799" max="1799" width="27.109375" style="1" customWidth="1"/>
    <col min="1800" max="2048" width="9.109375" style="1"/>
    <col min="2049" max="2049" width="9.5546875" style="1" customWidth="1"/>
    <col min="2050" max="2050" width="29.109375" style="1" customWidth="1"/>
    <col min="2051" max="2051" width="25.33203125" style="1" customWidth="1"/>
    <col min="2052" max="2052" width="29.88671875" style="1" customWidth="1"/>
    <col min="2053" max="2053" width="25.88671875" style="1" customWidth="1"/>
    <col min="2054" max="2054" width="21.109375" style="1" customWidth="1"/>
    <col min="2055" max="2055" width="27.109375" style="1" customWidth="1"/>
    <col min="2056" max="2304" width="9.109375" style="1"/>
    <col min="2305" max="2305" width="9.5546875" style="1" customWidth="1"/>
    <col min="2306" max="2306" width="29.109375" style="1" customWidth="1"/>
    <col min="2307" max="2307" width="25.33203125" style="1" customWidth="1"/>
    <col min="2308" max="2308" width="29.88671875" style="1" customWidth="1"/>
    <col min="2309" max="2309" width="25.88671875" style="1" customWidth="1"/>
    <col min="2310" max="2310" width="21.109375" style="1" customWidth="1"/>
    <col min="2311" max="2311" width="27.109375" style="1" customWidth="1"/>
    <col min="2312" max="2560" width="9.109375" style="1"/>
    <col min="2561" max="2561" width="9.5546875" style="1" customWidth="1"/>
    <col min="2562" max="2562" width="29.109375" style="1" customWidth="1"/>
    <col min="2563" max="2563" width="25.33203125" style="1" customWidth="1"/>
    <col min="2564" max="2564" width="29.88671875" style="1" customWidth="1"/>
    <col min="2565" max="2565" width="25.88671875" style="1" customWidth="1"/>
    <col min="2566" max="2566" width="21.109375" style="1" customWidth="1"/>
    <col min="2567" max="2567" width="27.109375" style="1" customWidth="1"/>
    <col min="2568" max="2816" width="9.109375" style="1"/>
    <col min="2817" max="2817" width="9.5546875" style="1" customWidth="1"/>
    <col min="2818" max="2818" width="29.109375" style="1" customWidth="1"/>
    <col min="2819" max="2819" width="25.33203125" style="1" customWidth="1"/>
    <col min="2820" max="2820" width="29.88671875" style="1" customWidth="1"/>
    <col min="2821" max="2821" width="25.88671875" style="1" customWidth="1"/>
    <col min="2822" max="2822" width="21.109375" style="1" customWidth="1"/>
    <col min="2823" max="2823" width="27.109375" style="1" customWidth="1"/>
    <col min="2824" max="3072" width="9.109375" style="1"/>
    <col min="3073" max="3073" width="9.5546875" style="1" customWidth="1"/>
    <col min="3074" max="3074" width="29.109375" style="1" customWidth="1"/>
    <col min="3075" max="3075" width="25.33203125" style="1" customWidth="1"/>
    <col min="3076" max="3076" width="29.88671875" style="1" customWidth="1"/>
    <col min="3077" max="3077" width="25.88671875" style="1" customWidth="1"/>
    <col min="3078" max="3078" width="21.109375" style="1" customWidth="1"/>
    <col min="3079" max="3079" width="27.109375" style="1" customWidth="1"/>
    <col min="3080" max="3328" width="9.109375" style="1"/>
    <col min="3329" max="3329" width="9.5546875" style="1" customWidth="1"/>
    <col min="3330" max="3330" width="29.109375" style="1" customWidth="1"/>
    <col min="3331" max="3331" width="25.33203125" style="1" customWidth="1"/>
    <col min="3332" max="3332" width="29.88671875" style="1" customWidth="1"/>
    <col min="3333" max="3333" width="25.88671875" style="1" customWidth="1"/>
    <col min="3334" max="3334" width="21.109375" style="1" customWidth="1"/>
    <col min="3335" max="3335" width="27.109375" style="1" customWidth="1"/>
    <col min="3336" max="3584" width="9.109375" style="1"/>
    <col min="3585" max="3585" width="9.5546875" style="1" customWidth="1"/>
    <col min="3586" max="3586" width="29.109375" style="1" customWidth="1"/>
    <col min="3587" max="3587" width="25.33203125" style="1" customWidth="1"/>
    <col min="3588" max="3588" width="29.88671875" style="1" customWidth="1"/>
    <col min="3589" max="3589" width="25.88671875" style="1" customWidth="1"/>
    <col min="3590" max="3590" width="21.109375" style="1" customWidth="1"/>
    <col min="3591" max="3591" width="27.109375" style="1" customWidth="1"/>
    <col min="3592" max="3840" width="9.109375" style="1"/>
    <col min="3841" max="3841" width="9.5546875" style="1" customWidth="1"/>
    <col min="3842" max="3842" width="29.109375" style="1" customWidth="1"/>
    <col min="3843" max="3843" width="25.33203125" style="1" customWidth="1"/>
    <col min="3844" max="3844" width="29.88671875" style="1" customWidth="1"/>
    <col min="3845" max="3845" width="25.88671875" style="1" customWidth="1"/>
    <col min="3846" max="3846" width="21.109375" style="1" customWidth="1"/>
    <col min="3847" max="3847" width="27.109375" style="1" customWidth="1"/>
    <col min="3848" max="4096" width="9.109375" style="1"/>
    <col min="4097" max="4097" width="9.5546875" style="1" customWidth="1"/>
    <col min="4098" max="4098" width="29.109375" style="1" customWidth="1"/>
    <col min="4099" max="4099" width="25.33203125" style="1" customWidth="1"/>
    <col min="4100" max="4100" width="29.88671875" style="1" customWidth="1"/>
    <col min="4101" max="4101" width="25.88671875" style="1" customWidth="1"/>
    <col min="4102" max="4102" width="21.109375" style="1" customWidth="1"/>
    <col min="4103" max="4103" width="27.109375" style="1" customWidth="1"/>
    <col min="4104" max="4352" width="9.109375" style="1"/>
    <col min="4353" max="4353" width="9.5546875" style="1" customWidth="1"/>
    <col min="4354" max="4354" width="29.109375" style="1" customWidth="1"/>
    <col min="4355" max="4355" width="25.33203125" style="1" customWidth="1"/>
    <col min="4356" max="4356" width="29.88671875" style="1" customWidth="1"/>
    <col min="4357" max="4357" width="25.88671875" style="1" customWidth="1"/>
    <col min="4358" max="4358" width="21.109375" style="1" customWidth="1"/>
    <col min="4359" max="4359" width="27.109375" style="1" customWidth="1"/>
    <col min="4360" max="4608" width="9.109375" style="1"/>
    <col min="4609" max="4609" width="9.5546875" style="1" customWidth="1"/>
    <col min="4610" max="4610" width="29.109375" style="1" customWidth="1"/>
    <col min="4611" max="4611" width="25.33203125" style="1" customWidth="1"/>
    <col min="4612" max="4612" width="29.88671875" style="1" customWidth="1"/>
    <col min="4613" max="4613" width="25.88671875" style="1" customWidth="1"/>
    <col min="4614" max="4614" width="21.109375" style="1" customWidth="1"/>
    <col min="4615" max="4615" width="27.109375" style="1" customWidth="1"/>
    <col min="4616" max="4864" width="9.109375" style="1"/>
    <col min="4865" max="4865" width="9.5546875" style="1" customWidth="1"/>
    <col min="4866" max="4866" width="29.109375" style="1" customWidth="1"/>
    <col min="4867" max="4867" width="25.33203125" style="1" customWidth="1"/>
    <col min="4868" max="4868" width="29.88671875" style="1" customWidth="1"/>
    <col min="4869" max="4869" width="25.88671875" style="1" customWidth="1"/>
    <col min="4870" max="4870" width="21.109375" style="1" customWidth="1"/>
    <col min="4871" max="4871" width="27.109375" style="1" customWidth="1"/>
    <col min="4872" max="5120" width="9.109375" style="1"/>
    <col min="5121" max="5121" width="9.5546875" style="1" customWidth="1"/>
    <col min="5122" max="5122" width="29.109375" style="1" customWidth="1"/>
    <col min="5123" max="5123" width="25.33203125" style="1" customWidth="1"/>
    <col min="5124" max="5124" width="29.88671875" style="1" customWidth="1"/>
    <col min="5125" max="5125" width="25.88671875" style="1" customWidth="1"/>
    <col min="5126" max="5126" width="21.109375" style="1" customWidth="1"/>
    <col min="5127" max="5127" width="27.109375" style="1" customWidth="1"/>
    <col min="5128" max="5376" width="9.109375" style="1"/>
    <col min="5377" max="5377" width="9.5546875" style="1" customWidth="1"/>
    <col min="5378" max="5378" width="29.109375" style="1" customWidth="1"/>
    <col min="5379" max="5379" width="25.33203125" style="1" customWidth="1"/>
    <col min="5380" max="5380" width="29.88671875" style="1" customWidth="1"/>
    <col min="5381" max="5381" width="25.88671875" style="1" customWidth="1"/>
    <col min="5382" max="5382" width="21.109375" style="1" customWidth="1"/>
    <col min="5383" max="5383" width="27.109375" style="1" customWidth="1"/>
    <col min="5384" max="5632" width="9.109375" style="1"/>
    <col min="5633" max="5633" width="9.5546875" style="1" customWidth="1"/>
    <col min="5634" max="5634" width="29.109375" style="1" customWidth="1"/>
    <col min="5635" max="5635" width="25.33203125" style="1" customWidth="1"/>
    <col min="5636" max="5636" width="29.88671875" style="1" customWidth="1"/>
    <col min="5637" max="5637" width="25.88671875" style="1" customWidth="1"/>
    <col min="5638" max="5638" width="21.109375" style="1" customWidth="1"/>
    <col min="5639" max="5639" width="27.109375" style="1" customWidth="1"/>
    <col min="5640" max="5888" width="9.109375" style="1"/>
    <col min="5889" max="5889" width="9.5546875" style="1" customWidth="1"/>
    <col min="5890" max="5890" width="29.109375" style="1" customWidth="1"/>
    <col min="5891" max="5891" width="25.33203125" style="1" customWidth="1"/>
    <col min="5892" max="5892" width="29.88671875" style="1" customWidth="1"/>
    <col min="5893" max="5893" width="25.88671875" style="1" customWidth="1"/>
    <col min="5894" max="5894" width="21.109375" style="1" customWidth="1"/>
    <col min="5895" max="5895" width="27.109375" style="1" customWidth="1"/>
    <col min="5896" max="6144" width="9.109375" style="1"/>
    <col min="6145" max="6145" width="9.5546875" style="1" customWidth="1"/>
    <col min="6146" max="6146" width="29.109375" style="1" customWidth="1"/>
    <col min="6147" max="6147" width="25.33203125" style="1" customWidth="1"/>
    <col min="6148" max="6148" width="29.88671875" style="1" customWidth="1"/>
    <col min="6149" max="6149" width="25.88671875" style="1" customWidth="1"/>
    <col min="6150" max="6150" width="21.109375" style="1" customWidth="1"/>
    <col min="6151" max="6151" width="27.109375" style="1" customWidth="1"/>
    <col min="6152" max="6400" width="9.109375" style="1"/>
    <col min="6401" max="6401" width="9.5546875" style="1" customWidth="1"/>
    <col min="6402" max="6402" width="29.109375" style="1" customWidth="1"/>
    <col min="6403" max="6403" width="25.33203125" style="1" customWidth="1"/>
    <col min="6404" max="6404" width="29.88671875" style="1" customWidth="1"/>
    <col min="6405" max="6405" width="25.88671875" style="1" customWidth="1"/>
    <col min="6406" max="6406" width="21.109375" style="1" customWidth="1"/>
    <col min="6407" max="6407" width="27.109375" style="1" customWidth="1"/>
    <col min="6408" max="6656" width="9.109375" style="1"/>
    <col min="6657" max="6657" width="9.5546875" style="1" customWidth="1"/>
    <col min="6658" max="6658" width="29.109375" style="1" customWidth="1"/>
    <col min="6659" max="6659" width="25.33203125" style="1" customWidth="1"/>
    <col min="6660" max="6660" width="29.88671875" style="1" customWidth="1"/>
    <col min="6661" max="6661" width="25.88671875" style="1" customWidth="1"/>
    <col min="6662" max="6662" width="21.109375" style="1" customWidth="1"/>
    <col min="6663" max="6663" width="27.109375" style="1" customWidth="1"/>
    <col min="6664" max="6912" width="9.109375" style="1"/>
    <col min="6913" max="6913" width="9.5546875" style="1" customWidth="1"/>
    <col min="6914" max="6914" width="29.109375" style="1" customWidth="1"/>
    <col min="6915" max="6915" width="25.33203125" style="1" customWidth="1"/>
    <col min="6916" max="6916" width="29.88671875" style="1" customWidth="1"/>
    <col min="6917" max="6917" width="25.88671875" style="1" customWidth="1"/>
    <col min="6918" max="6918" width="21.109375" style="1" customWidth="1"/>
    <col min="6919" max="6919" width="27.109375" style="1" customWidth="1"/>
    <col min="6920" max="7168" width="9.109375" style="1"/>
    <col min="7169" max="7169" width="9.5546875" style="1" customWidth="1"/>
    <col min="7170" max="7170" width="29.109375" style="1" customWidth="1"/>
    <col min="7171" max="7171" width="25.33203125" style="1" customWidth="1"/>
    <col min="7172" max="7172" width="29.88671875" style="1" customWidth="1"/>
    <col min="7173" max="7173" width="25.88671875" style="1" customWidth="1"/>
    <col min="7174" max="7174" width="21.109375" style="1" customWidth="1"/>
    <col min="7175" max="7175" width="27.109375" style="1" customWidth="1"/>
    <col min="7176" max="7424" width="9.109375" style="1"/>
    <col min="7425" max="7425" width="9.5546875" style="1" customWidth="1"/>
    <col min="7426" max="7426" width="29.109375" style="1" customWidth="1"/>
    <col min="7427" max="7427" width="25.33203125" style="1" customWidth="1"/>
    <col min="7428" max="7428" width="29.88671875" style="1" customWidth="1"/>
    <col min="7429" max="7429" width="25.88671875" style="1" customWidth="1"/>
    <col min="7430" max="7430" width="21.109375" style="1" customWidth="1"/>
    <col min="7431" max="7431" width="27.109375" style="1" customWidth="1"/>
    <col min="7432" max="7680" width="9.109375" style="1"/>
    <col min="7681" max="7681" width="9.5546875" style="1" customWidth="1"/>
    <col min="7682" max="7682" width="29.109375" style="1" customWidth="1"/>
    <col min="7683" max="7683" width="25.33203125" style="1" customWidth="1"/>
    <col min="7684" max="7684" width="29.88671875" style="1" customWidth="1"/>
    <col min="7685" max="7685" width="25.88671875" style="1" customWidth="1"/>
    <col min="7686" max="7686" width="21.109375" style="1" customWidth="1"/>
    <col min="7687" max="7687" width="27.109375" style="1" customWidth="1"/>
    <col min="7688" max="7936" width="9.109375" style="1"/>
    <col min="7937" max="7937" width="9.5546875" style="1" customWidth="1"/>
    <col min="7938" max="7938" width="29.109375" style="1" customWidth="1"/>
    <col min="7939" max="7939" width="25.33203125" style="1" customWidth="1"/>
    <col min="7940" max="7940" width="29.88671875" style="1" customWidth="1"/>
    <col min="7941" max="7941" width="25.88671875" style="1" customWidth="1"/>
    <col min="7942" max="7942" width="21.109375" style="1" customWidth="1"/>
    <col min="7943" max="7943" width="27.109375" style="1" customWidth="1"/>
    <col min="7944" max="8192" width="9.109375" style="1"/>
    <col min="8193" max="8193" width="9.5546875" style="1" customWidth="1"/>
    <col min="8194" max="8194" width="29.109375" style="1" customWidth="1"/>
    <col min="8195" max="8195" width="25.33203125" style="1" customWidth="1"/>
    <col min="8196" max="8196" width="29.88671875" style="1" customWidth="1"/>
    <col min="8197" max="8197" width="25.88671875" style="1" customWidth="1"/>
    <col min="8198" max="8198" width="21.109375" style="1" customWidth="1"/>
    <col min="8199" max="8199" width="27.109375" style="1" customWidth="1"/>
    <col min="8200" max="8448" width="9.109375" style="1"/>
    <col min="8449" max="8449" width="9.5546875" style="1" customWidth="1"/>
    <col min="8450" max="8450" width="29.109375" style="1" customWidth="1"/>
    <col min="8451" max="8451" width="25.33203125" style="1" customWidth="1"/>
    <col min="8452" max="8452" width="29.88671875" style="1" customWidth="1"/>
    <col min="8453" max="8453" width="25.88671875" style="1" customWidth="1"/>
    <col min="8454" max="8454" width="21.109375" style="1" customWidth="1"/>
    <col min="8455" max="8455" width="27.109375" style="1" customWidth="1"/>
    <col min="8456" max="8704" width="9.109375" style="1"/>
    <col min="8705" max="8705" width="9.5546875" style="1" customWidth="1"/>
    <col min="8706" max="8706" width="29.109375" style="1" customWidth="1"/>
    <col min="8707" max="8707" width="25.33203125" style="1" customWidth="1"/>
    <col min="8708" max="8708" width="29.88671875" style="1" customWidth="1"/>
    <col min="8709" max="8709" width="25.88671875" style="1" customWidth="1"/>
    <col min="8710" max="8710" width="21.109375" style="1" customWidth="1"/>
    <col min="8711" max="8711" width="27.109375" style="1" customWidth="1"/>
    <col min="8712" max="8960" width="9.109375" style="1"/>
    <col min="8961" max="8961" width="9.5546875" style="1" customWidth="1"/>
    <col min="8962" max="8962" width="29.109375" style="1" customWidth="1"/>
    <col min="8963" max="8963" width="25.33203125" style="1" customWidth="1"/>
    <col min="8964" max="8964" width="29.88671875" style="1" customWidth="1"/>
    <col min="8965" max="8965" width="25.88671875" style="1" customWidth="1"/>
    <col min="8966" max="8966" width="21.109375" style="1" customWidth="1"/>
    <col min="8967" max="8967" width="27.109375" style="1" customWidth="1"/>
    <col min="8968" max="9216" width="9.109375" style="1"/>
    <col min="9217" max="9217" width="9.5546875" style="1" customWidth="1"/>
    <col min="9218" max="9218" width="29.109375" style="1" customWidth="1"/>
    <col min="9219" max="9219" width="25.33203125" style="1" customWidth="1"/>
    <col min="9220" max="9220" width="29.88671875" style="1" customWidth="1"/>
    <col min="9221" max="9221" width="25.88671875" style="1" customWidth="1"/>
    <col min="9222" max="9222" width="21.109375" style="1" customWidth="1"/>
    <col min="9223" max="9223" width="27.109375" style="1" customWidth="1"/>
    <col min="9224" max="9472" width="9.109375" style="1"/>
    <col min="9473" max="9473" width="9.5546875" style="1" customWidth="1"/>
    <col min="9474" max="9474" width="29.109375" style="1" customWidth="1"/>
    <col min="9475" max="9475" width="25.33203125" style="1" customWidth="1"/>
    <col min="9476" max="9476" width="29.88671875" style="1" customWidth="1"/>
    <col min="9477" max="9477" width="25.88671875" style="1" customWidth="1"/>
    <col min="9478" max="9478" width="21.109375" style="1" customWidth="1"/>
    <col min="9479" max="9479" width="27.109375" style="1" customWidth="1"/>
    <col min="9480" max="9728" width="9.109375" style="1"/>
    <col min="9729" max="9729" width="9.5546875" style="1" customWidth="1"/>
    <col min="9730" max="9730" width="29.109375" style="1" customWidth="1"/>
    <col min="9731" max="9731" width="25.33203125" style="1" customWidth="1"/>
    <col min="9732" max="9732" width="29.88671875" style="1" customWidth="1"/>
    <col min="9733" max="9733" width="25.88671875" style="1" customWidth="1"/>
    <col min="9734" max="9734" width="21.109375" style="1" customWidth="1"/>
    <col min="9735" max="9735" width="27.109375" style="1" customWidth="1"/>
    <col min="9736" max="9984" width="9.109375" style="1"/>
    <col min="9985" max="9985" width="9.5546875" style="1" customWidth="1"/>
    <col min="9986" max="9986" width="29.109375" style="1" customWidth="1"/>
    <col min="9987" max="9987" width="25.33203125" style="1" customWidth="1"/>
    <col min="9988" max="9988" width="29.88671875" style="1" customWidth="1"/>
    <col min="9989" max="9989" width="25.88671875" style="1" customWidth="1"/>
    <col min="9990" max="9990" width="21.109375" style="1" customWidth="1"/>
    <col min="9991" max="9991" width="27.109375" style="1" customWidth="1"/>
    <col min="9992" max="10240" width="9.109375" style="1"/>
    <col min="10241" max="10241" width="9.5546875" style="1" customWidth="1"/>
    <col min="10242" max="10242" width="29.109375" style="1" customWidth="1"/>
    <col min="10243" max="10243" width="25.33203125" style="1" customWidth="1"/>
    <col min="10244" max="10244" width="29.88671875" style="1" customWidth="1"/>
    <col min="10245" max="10245" width="25.88671875" style="1" customWidth="1"/>
    <col min="10246" max="10246" width="21.109375" style="1" customWidth="1"/>
    <col min="10247" max="10247" width="27.109375" style="1" customWidth="1"/>
    <col min="10248" max="10496" width="9.109375" style="1"/>
    <col min="10497" max="10497" width="9.5546875" style="1" customWidth="1"/>
    <col min="10498" max="10498" width="29.109375" style="1" customWidth="1"/>
    <col min="10499" max="10499" width="25.33203125" style="1" customWidth="1"/>
    <col min="10500" max="10500" width="29.88671875" style="1" customWidth="1"/>
    <col min="10501" max="10501" width="25.88671875" style="1" customWidth="1"/>
    <col min="10502" max="10502" width="21.109375" style="1" customWidth="1"/>
    <col min="10503" max="10503" width="27.109375" style="1" customWidth="1"/>
    <col min="10504" max="10752" width="9.109375" style="1"/>
    <col min="10753" max="10753" width="9.5546875" style="1" customWidth="1"/>
    <col min="10754" max="10754" width="29.109375" style="1" customWidth="1"/>
    <col min="10755" max="10755" width="25.33203125" style="1" customWidth="1"/>
    <col min="10756" max="10756" width="29.88671875" style="1" customWidth="1"/>
    <col min="10757" max="10757" width="25.88671875" style="1" customWidth="1"/>
    <col min="10758" max="10758" width="21.109375" style="1" customWidth="1"/>
    <col min="10759" max="10759" width="27.109375" style="1" customWidth="1"/>
    <col min="10760" max="11008" width="9.109375" style="1"/>
    <col min="11009" max="11009" width="9.5546875" style="1" customWidth="1"/>
    <col min="11010" max="11010" width="29.109375" style="1" customWidth="1"/>
    <col min="11011" max="11011" width="25.33203125" style="1" customWidth="1"/>
    <col min="11012" max="11012" width="29.88671875" style="1" customWidth="1"/>
    <col min="11013" max="11013" width="25.88671875" style="1" customWidth="1"/>
    <col min="11014" max="11014" width="21.109375" style="1" customWidth="1"/>
    <col min="11015" max="11015" width="27.109375" style="1" customWidth="1"/>
    <col min="11016" max="11264" width="9.109375" style="1"/>
    <col min="11265" max="11265" width="9.5546875" style="1" customWidth="1"/>
    <col min="11266" max="11266" width="29.109375" style="1" customWidth="1"/>
    <col min="11267" max="11267" width="25.33203125" style="1" customWidth="1"/>
    <col min="11268" max="11268" width="29.88671875" style="1" customWidth="1"/>
    <col min="11269" max="11269" width="25.88671875" style="1" customWidth="1"/>
    <col min="11270" max="11270" width="21.109375" style="1" customWidth="1"/>
    <col min="11271" max="11271" width="27.109375" style="1" customWidth="1"/>
    <col min="11272" max="11520" width="9.109375" style="1"/>
    <col min="11521" max="11521" width="9.5546875" style="1" customWidth="1"/>
    <col min="11522" max="11522" width="29.109375" style="1" customWidth="1"/>
    <col min="11523" max="11523" width="25.33203125" style="1" customWidth="1"/>
    <col min="11524" max="11524" width="29.88671875" style="1" customWidth="1"/>
    <col min="11525" max="11525" width="25.88671875" style="1" customWidth="1"/>
    <col min="11526" max="11526" width="21.109375" style="1" customWidth="1"/>
    <col min="11527" max="11527" width="27.109375" style="1" customWidth="1"/>
    <col min="11528" max="11776" width="9.109375" style="1"/>
    <col min="11777" max="11777" width="9.5546875" style="1" customWidth="1"/>
    <col min="11778" max="11778" width="29.109375" style="1" customWidth="1"/>
    <col min="11779" max="11779" width="25.33203125" style="1" customWidth="1"/>
    <col min="11780" max="11780" width="29.88671875" style="1" customWidth="1"/>
    <col min="11781" max="11781" width="25.88671875" style="1" customWidth="1"/>
    <col min="11782" max="11782" width="21.109375" style="1" customWidth="1"/>
    <col min="11783" max="11783" width="27.109375" style="1" customWidth="1"/>
    <col min="11784" max="12032" width="9.109375" style="1"/>
    <col min="12033" max="12033" width="9.5546875" style="1" customWidth="1"/>
    <col min="12034" max="12034" width="29.109375" style="1" customWidth="1"/>
    <col min="12035" max="12035" width="25.33203125" style="1" customWidth="1"/>
    <col min="12036" max="12036" width="29.88671875" style="1" customWidth="1"/>
    <col min="12037" max="12037" width="25.88671875" style="1" customWidth="1"/>
    <col min="12038" max="12038" width="21.109375" style="1" customWidth="1"/>
    <col min="12039" max="12039" width="27.109375" style="1" customWidth="1"/>
    <col min="12040" max="12288" width="9.109375" style="1"/>
    <col min="12289" max="12289" width="9.5546875" style="1" customWidth="1"/>
    <col min="12290" max="12290" width="29.109375" style="1" customWidth="1"/>
    <col min="12291" max="12291" width="25.33203125" style="1" customWidth="1"/>
    <col min="12292" max="12292" width="29.88671875" style="1" customWidth="1"/>
    <col min="12293" max="12293" width="25.88671875" style="1" customWidth="1"/>
    <col min="12294" max="12294" width="21.109375" style="1" customWidth="1"/>
    <col min="12295" max="12295" width="27.109375" style="1" customWidth="1"/>
    <col min="12296" max="12544" width="9.109375" style="1"/>
    <col min="12545" max="12545" width="9.5546875" style="1" customWidth="1"/>
    <col min="12546" max="12546" width="29.109375" style="1" customWidth="1"/>
    <col min="12547" max="12547" width="25.33203125" style="1" customWidth="1"/>
    <col min="12548" max="12548" width="29.88671875" style="1" customWidth="1"/>
    <col min="12549" max="12549" width="25.88671875" style="1" customWidth="1"/>
    <col min="12550" max="12550" width="21.109375" style="1" customWidth="1"/>
    <col min="12551" max="12551" width="27.109375" style="1" customWidth="1"/>
    <col min="12552" max="12800" width="9.109375" style="1"/>
    <col min="12801" max="12801" width="9.5546875" style="1" customWidth="1"/>
    <col min="12802" max="12802" width="29.109375" style="1" customWidth="1"/>
    <col min="12803" max="12803" width="25.33203125" style="1" customWidth="1"/>
    <col min="12804" max="12804" width="29.88671875" style="1" customWidth="1"/>
    <col min="12805" max="12805" width="25.88671875" style="1" customWidth="1"/>
    <col min="12806" max="12806" width="21.109375" style="1" customWidth="1"/>
    <col min="12807" max="12807" width="27.109375" style="1" customWidth="1"/>
    <col min="12808" max="13056" width="9.109375" style="1"/>
    <col min="13057" max="13057" width="9.5546875" style="1" customWidth="1"/>
    <col min="13058" max="13058" width="29.109375" style="1" customWidth="1"/>
    <col min="13059" max="13059" width="25.33203125" style="1" customWidth="1"/>
    <col min="13060" max="13060" width="29.88671875" style="1" customWidth="1"/>
    <col min="13061" max="13061" width="25.88671875" style="1" customWidth="1"/>
    <col min="13062" max="13062" width="21.109375" style="1" customWidth="1"/>
    <col min="13063" max="13063" width="27.109375" style="1" customWidth="1"/>
    <col min="13064" max="13312" width="9.109375" style="1"/>
    <col min="13313" max="13313" width="9.5546875" style="1" customWidth="1"/>
    <col min="13314" max="13314" width="29.109375" style="1" customWidth="1"/>
    <col min="13315" max="13315" width="25.33203125" style="1" customWidth="1"/>
    <col min="13316" max="13316" width="29.88671875" style="1" customWidth="1"/>
    <col min="13317" max="13317" width="25.88671875" style="1" customWidth="1"/>
    <col min="13318" max="13318" width="21.109375" style="1" customWidth="1"/>
    <col min="13319" max="13319" width="27.109375" style="1" customWidth="1"/>
    <col min="13320" max="13568" width="9.109375" style="1"/>
    <col min="13569" max="13569" width="9.5546875" style="1" customWidth="1"/>
    <col min="13570" max="13570" width="29.109375" style="1" customWidth="1"/>
    <col min="13571" max="13571" width="25.33203125" style="1" customWidth="1"/>
    <col min="13572" max="13572" width="29.88671875" style="1" customWidth="1"/>
    <col min="13573" max="13573" width="25.88671875" style="1" customWidth="1"/>
    <col min="13574" max="13574" width="21.109375" style="1" customWidth="1"/>
    <col min="13575" max="13575" width="27.109375" style="1" customWidth="1"/>
    <col min="13576" max="13824" width="9.109375" style="1"/>
    <col min="13825" max="13825" width="9.5546875" style="1" customWidth="1"/>
    <col min="13826" max="13826" width="29.109375" style="1" customWidth="1"/>
    <col min="13827" max="13827" width="25.33203125" style="1" customWidth="1"/>
    <col min="13828" max="13828" width="29.88671875" style="1" customWidth="1"/>
    <col min="13829" max="13829" width="25.88671875" style="1" customWidth="1"/>
    <col min="13830" max="13830" width="21.109375" style="1" customWidth="1"/>
    <col min="13831" max="13831" width="27.109375" style="1" customWidth="1"/>
    <col min="13832" max="14080" width="9.109375" style="1"/>
    <col min="14081" max="14081" width="9.5546875" style="1" customWidth="1"/>
    <col min="14082" max="14082" width="29.109375" style="1" customWidth="1"/>
    <col min="14083" max="14083" width="25.33203125" style="1" customWidth="1"/>
    <col min="14084" max="14084" width="29.88671875" style="1" customWidth="1"/>
    <col min="14085" max="14085" width="25.88671875" style="1" customWidth="1"/>
    <col min="14086" max="14086" width="21.109375" style="1" customWidth="1"/>
    <col min="14087" max="14087" width="27.109375" style="1" customWidth="1"/>
    <col min="14088" max="14336" width="9.109375" style="1"/>
    <col min="14337" max="14337" width="9.5546875" style="1" customWidth="1"/>
    <col min="14338" max="14338" width="29.109375" style="1" customWidth="1"/>
    <col min="14339" max="14339" width="25.33203125" style="1" customWidth="1"/>
    <col min="14340" max="14340" width="29.88671875" style="1" customWidth="1"/>
    <col min="14341" max="14341" width="25.88671875" style="1" customWidth="1"/>
    <col min="14342" max="14342" width="21.109375" style="1" customWidth="1"/>
    <col min="14343" max="14343" width="27.109375" style="1" customWidth="1"/>
    <col min="14344" max="14592" width="9.109375" style="1"/>
    <col min="14593" max="14593" width="9.5546875" style="1" customWidth="1"/>
    <col min="14594" max="14594" width="29.109375" style="1" customWidth="1"/>
    <col min="14595" max="14595" width="25.33203125" style="1" customWidth="1"/>
    <col min="14596" max="14596" width="29.88671875" style="1" customWidth="1"/>
    <col min="14597" max="14597" width="25.88671875" style="1" customWidth="1"/>
    <col min="14598" max="14598" width="21.109375" style="1" customWidth="1"/>
    <col min="14599" max="14599" width="27.109375" style="1" customWidth="1"/>
    <col min="14600" max="14848" width="9.109375" style="1"/>
    <col min="14849" max="14849" width="9.5546875" style="1" customWidth="1"/>
    <col min="14850" max="14850" width="29.109375" style="1" customWidth="1"/>
    <col min="14851" max="14851" width="25.33203125" style="1" customWidth="1"/>
    <col min="14852" max="14852" width="29.88671875" style="1" customWidth="1"/>
    <col min="14853" max="14853" width="25.88671875" style="1" customWidth="1"/>
    <col min="14854" max="14854" width="21.109375" style="1" customWidth="1"/>
    <col min="14855" max="14855" width="27.109375" style="1" customWidth="1"/>
    <col min="14856" max="15104" width="9.109375" style="1"/>
    <col min="15105" max="15105" width="9.5546875" style="1" customWidth="1"/>
    <col min="15106" max="15106" width="29.109375" style="1" customWidth="1"/>
    <col min="15107" max="15107" width="25.33203125" style="1" customWidth="1"/>
    <col min="15108" max="15108" width="29.88671875" style="1" customWidth="1"/>
    <col min="15109" max="15109" width="25.88671875" style="1" customWidth="1"/>
    <col min="15110" max="15110" width="21.109375" style="1" customWidth="1"/>
    <col min="15111" max="15111" width="27.109375" style="1" customWidth="1"/>
    <col min="15112" max="15360" width="9.109375" style="1"/>
    <col min="15361" max="15361" width="9.5546875" style="1" customWidth="1"/>
    <col min="15362" max="15362" width="29.109375" style="1" customWidth="1"/>
    <col min="15363" max="15363" width="25.33203125" style="1" customWidth="1"/>
    <col min="15364" max="15364" width="29.88671875" style="1" customWidth="1"/>
    <col min="15365" max="15365" width="25.88671875" style="1" customWidth="1"/>
    <col min="15366" max="15366" width="21.109375" style="1" customWidth="1"/>
    <col min="15367" max="15367" width="27.109375" style="1" customWidth="1"/>
    <col min="15368" max="15616" width="9.109375" style="1"/>
    <col min="15617" max="15617" width="9.5546875" style="1" customWidth="1"/>
    <col min="15618" max="15618" width="29.109375" style="1" customWidth="1"/>
    <col min="15619" max="15619" width="25.33203125" style="1" customWidth="1"/>
    <col min="15620" max="15620" width="29.88671875" style="1" customWidth="1"/>
    <col min="15621" max="15621" width="25.88671875" style="1" customWidth="1"/>
    <col min="15622" max="15622" width="21.109375" style="1" customWidth="1"/>
    <col min="15623" max="15623" width="27.109375" style="1" customWidth="1"/>
    <col min="15624" max="15872" width="9.109375" style="1"/>
    <col min="15873" max="15873" width="9.5546875" style="1" customWidth="1"/>
    <col min="15874" max="15874" width="29.109375" style="1" customWidth="1"/>
    <col min="15875" max="15875" width="25.33203125" style="1" customWidth="1"/>
    <col min="15876" max="15876" width="29.88671875" style="1" customWidth="1"/>
    <col min="15877" max="15877" width="25.88671875" style="1" customWidth="1"/>
    <col min="15878" max="15878" width="21.109375" style="1" customWidth="1"/>
    <col min="15879" max="15879" width="27.109375" style="1" customWidth="1"/>
    <col min="15880" max="16128" width="9.109375" style="1"/>
    <col min="16129" max="16129" width="9.5546875" style="1" customWidth="1"/>
    <col min="16130" max="16130" width="29.109375" style="1" customWidth="1"/>
    <col min="16131" max="16131" width="25.33203125" style="1" customWidth="1"/>
    <col min="16132" max="16132" width="29.88671875" style="1" customWidth="1"/>
    <col min="16133" max="16133" width="25.88671875" style="1" customWidth="1"/>
    <col min="16134" max="16134" width="21.109375" style="1" customWidth="1"/>
    <col min="16135" max="16135" width="27.109375" style="1" customWidth="1"/>
    <col min="16136" max="16384" width="9.109375" style="1"/>
  </cols>
  <sheetData>
    <row r="1" spans="1:79" ht="14.4" x14ac:dyDescent="0.3"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1" t="s">
        <v>189</v>
      </c>
      <c r="I1"/>
      <c r="J1"/>
      <c r="K1"/>
      <c r="L1"/>
      <c r="M1"/>
      <c r="N1"/>
    </row>
    <row r="2" spans="1:79" ht="14.4" x14ac:dyDescent="0.3">
      <c r="C2" s="4" t="s">
        <v>9</v>
      </c>
      <c r="D2" s="4" t="s">
        <v>10</v>
      </c>
      <c r="E2" s="6" t="s">
        <v>11</v>
      </c>
      <c r="F2" s="4">
        <v>28</v>
      </c>
      <c r="G2" s="11">
        <v>45302</v>
      </c>
      <c r="H2" s="32" t="s">
        <v>190</v>
      </c>
      <c r="I2" s="32"/>
      <c r="J2" s="32"/>
      <c r="K2" s="32"/>
      <c r="L2" s="32"/>
      <c r="M2" s="32"/>
      <c r="N2"/>
    </row>
    <row r="3" spans="1:79" x14ac:dyDescent="0.25">
      <c r="D3" s="7"/>
    </row>
    <row r="4" spans="1:79" ht="14.4" x14ac:dyDescent="0.3">
      <c r="A4" s="13"/>
      <c r="B4" s="13"/>
      <c r="C4" s="13"/>
      <c r="D4" s="60" t="s">
        <v>12</v>
      </c>
      <c r="E4" s="60" t="s">
        <v>12</v>
      </c>
      <c r="F4" s="60" t="s">
        <v>12</v>
      </c>
      <c r="G4" s="60" t="s">
        <v>12</v>
      </c>
      <c r="H4" s="60" t="s">
        <v>12</v>
      </c>
      <c r="I4" s="60" t="s">
        <v>12</v>
      </c>
      <c r="J4" s="60" t="s">
        <v>12</v>
      </c>
      <c r="K4" s="60" t="s">
        <v>12</v>
      </c>
      <c r="L4" s="60" t="s">
        <v>12</v>
      </c>
      <c r="M4" s="60" t="s">
        <v>12</v>
      </c>
      <c r="N4" s="60" t="s">
        <v>12</v>
      </c>
      <c r="O4" s="61" t="s">
        <v>12</v>
      </c>
      <c r="P4" s="60" t="s">
        <v>12</v>
      </c>
      <c r="Q4" s="60" t="s">
        <v>12</v>
      </c>
      <c r="R4" s="60" t="s">
        <v>12</v>
      </c>
      <c r="S4" s="60" t="s">
        <v>12</v>
      </c>
      <c r="T4" s="60" t="s">
        <v>12</v>
      </c>
      <c r="U4" s="60" t="s">
        <v>12</v>
      </c>
      <c r="V4" s="60" t="s">
        <v>12</v>
      </c>
      <c r="W4" s="60" t="s">
        <v>12</v>
      </c>
      <c r="X4" s="60" t="s">
        <v>12</v>
      </c>
      <c r="Y4" s="60" t="s">
        <v>12</v>
      </c>
      <c r="Z4" s="60" t="s">
        <v>12</v>
      </c>
      <c r="AA4" s="60" t="s">
        <v>12</v>
      </c>
      <c r="AB4" s="60" t="s">
        <v>12</v>
      </c>
      <c r="AC4" s="60" t="s">
        <v>12</v>
      </c>
      <c r="AD4" s="60" t="s">
        <v>12</v>
      </c>
      <c r="AE4" s="60" t="s">
        <v>12</v>
      </c>
      <c r="AF4" s="60" t="s">
        <v>12</v>
      </c>
      <c r="AG4" s="60" t="s">
        <v>12</v>
      </c>
      <c r="AH4" s="60" t="s">
        <v>12</v>
      </c>
      <c r="AI4" s="60" t="s">
        <v>12</v>
      </c>
      <c r="AJ4" s="60" t="s">
        <v>12</v>
      </c>
      <c r="AK4" s="60" t="s">
        <v>12</v>
      </c>
      <c r="AL4" s="60" t="s">
        <v>12</v>
      </c>
      <c r="AM4" s="60" t="s">
        <v>12</v>
      </c>
      <c r="AN4" s="60" t="s">
        <v>12</v>
      </c>
      <c r="AO4" s="60" t="s">
        <v>12</v>
      </c>
      <c r="AP4" s="60" t="s">
        <v>12</v>
      </c>
      <c r="AQ4" s="60" t="s">
        <v>12</v>
      </c>
      <c r="AR4" s="60" t="s">
        <v>12</v>
      </c>
      <c r="AS4" s="61" t="s">
        <v>12</v>
      </c>
      <c r="AT4" s="60" t="s">
        <v>12</v>
      </c>
      <c r="AU4" s="60" t="s">
        <v>12</v>
      </c>
      <c r="AV4" s="60" t="s">
        <v>12</v>
      </c>
      <c r="AW4" s="60" t="s">
        <v>12</v>
      </c>
      <c r="AX4" s="60" t="s">
        <v>12</v>
      </c>
      <c r="AY4" s="60" t="s">
        <v>12</v>
      </c>
      <c r="AZ4" s="60" t="s">
        <v>12</v>
      </c>
      <c r="BA4" s="60" t="s">
        <v>12</v>
      </c>
      <c r="BB4" s="60" t="s">
        <v>12</v>
      </c>
      <c r="BC4" s="60" t="s">
        <v>12</v>
      </c>
      <c r="BD4" s="60" t="s">
        <v>12</v>
      </c>
      <c r="BE4" s="60" t="s">
        <v>12</v>
      </c>
      <c r="BF4" s="60" t="s">
        <v>12</v>
      </c>
      <c r="BG4" s="60" t="s">
        <v>12</v>
      </c>
      <c r="BH4" s="60" t="s">
        <v>12</v>
      </c>
      <c r="BI4" s="60" t="s">
        <v>12</v>
      </c>
      <c r="BJ4" s="60" t="s">
        <v>12</v>
      </c>
      <c r="BK4" s="60" t="s">
        <v>12</v>
      </c>
      <c r="BL4" s="60" t="s">
        <v>12</v>
      </c>
      <c r="BM4" s="60" t="s">
        <v>13</v>
      </c>
      <c r="BN4" s="60" t="s">
        <v>13</v>
      </c>
      <c r="BO4" s="60" t="s">
        <v>13</v>
      </c>
      <c r="BP4" s="60" t="s">
        <v>13</v>
      </c>
      <c r="BQ4" s="60" t="s">
        <v>13</v>
      </c>
      <c r="BR4" s="60" t="s">
        <v>13</v>
      </c>
      <c r="BS4" s="60" t="s">
        <v>13</v>
      </c>
      <c r="BT4" s="60" t="s">
        <v>13</v>
      </c>
      <c r="BU4" s="60" t="s">
        <v>13</v>
      </c>
      <c r="BV4" s="60" t="s">
        <v>13</v>
      </c>
      <c r="BW4" s="60" t="s">
        <v>13</v>
      </c>
      <c r="BX4" s="60" t="s">
        <v>13</v>
      </c>
      <c r="BY4" s="60" t="s">
        <v>13</v>
      </c>
      <c r="BZ4" s="60" t="s">
        <v>13</v>
      </c>
      <c r="CA4" s="60" t="s">
        <v>13</v>
      </c>
    </row>
    <row r="5" spans="1:79" customFormat="1" ht="14.4" x14ac:dyDescent="0.3">
      <c r="A5" s="62" t="s">
        <v>6</v>
      </c>
      <c r="B5" s="62" t="s">
        <v>7</v>
      </c>
      <c r="C5" s="62" t="s">
        <v>8</v>
      </c>
      <c r="D5" s="60" t="s">
        <v>14</v>
      </c>
      <c r="E5" s="60" t="s">
        <v>15</v>
      </c>
      <c r="F5" s="60" t="s">
        <v>16</v>
      </c>
      <c r="G5" s="60" t="s">
        <v>17</v>
      </c>
      <c r="H5" s="60" t="s">
        <v>18</v>
      </c>
      <c r="I5" s="60" t="s">
        <v>19</v>
      </c>
      <c r="J5" s="60" t="s">
        <v>20</v>
      </c>
      <c r="K5" s="60" t="s">
        <v>21</v>
      </c>
      <c r="L5" s="60" t="s">
        <v>22</v>
      </c>
      <c r="M5" s="60" t="s">
        <v>23</v>
      </c>
      <c r="N5" s="60" t="s">
        <v>24</v>
      </c>
      <c r="O5" s="61" t="s">
        <v>25</v>
      </c>
      <c r="P5" s="60" t="s">
        <v>26</v>
      </c>
      <c r="Q5" s="60" t="s">
        <v>27</v>
      </c>
      <c r="R5" s="60" t="s">
        <v>28</v>
      </c>
      <c r="S5" s="60" t="s">
        <v>29</v>
      </c>
      <c r="T5" s="60" t="s">
        <v>30</v>
      </c>
      <c r="U5" s="60" t="s">
        <v>31</v>
      </c>
      <c r="V5" s="60" t="s">
        <v>32</v>
      </c>
      <c r="W5" s="60" t="s">
        <v>33</v>
      </c>
      <c r="X5" s="60" t="s">
        <v>34</v>
      </c>
      <c r="Y5" s="60" t="s">
        <v>35</v>
      </c>
      <c r="Z5" s="60" t="s">
        <v>36</v>
      </c>
      <c r="AA5" s="60" t="s">
        <v>37</v>
      </c>
      <c r="AB5" s="60" t="s">
        <v>38</v>
      </c>
      <c r="AC5" s="60" t="s">
        <v>39</v>
      </c>
      <c r="AD5" s="60" t="s">
        <v>40</v>
      </c>
      <c r="AE5" s="60" t="s">
        <v>41</v>
      </c>
      <c r="AF5" s="60" t="s">
        <v>42</v>
      </c>
      <c r="AG5" s="60" t="s">
        <v>43</v>
      </c>
      <c r="AH5" s="60" t="s">
        <v>44</v>
      </c>
      <c r="AI5" s="60" t="s">
        <v>45</v>
      </c>
      <c r="AJ5" s="60" t="s">
        <v>46</v>
      </c>
      <c r="AK5" s="60" t="s">
        <v>47</v>
      </c>
      <c r="AL5" s="60" t="s">
        <v>48</v>
      </c>
      <c r="AM5" s="60" t="s">
        <v>49</v>
      </c>
      <c r="AN5" s="60" t="s">
        <v>50</v>
      </c>
      <c r="AO5" s="60" t="s">
        <v>51</v>
      </c>
      <c r="AP5" s="60" t="s">
        <v>52</v>
      </c>
      <c r="AQ5" s="60" t="s">
        <v>53</v>
      </c>
      <c r="AR5" s="60" t="s">
        <v>54</v>
      </c>
      <c r="AS5" s="61" t="s">
        <v>55</v>
      </c>
      <c r="AT5" s="60" t="s">
        <v>56</v>
      </c>
      <c r="AU5" s="60" t="s">
        <v>57</v>
      </c>
      <c r="AV5" s="60" t="s">
        <v>58</v>
      </c>
      <c r="AW5" s="60" t="s">
        <v>59</v>
      </c>
      <c r="AX5" s="60" t="s">
        <v>60</v>
      </c>
      <c r="AY5" s="60" t="s">
        <v>61</v>
      </c>
      <c r="AZ5" s="60" t="s">
        <v>62</v>
      </c>
      <c r="BA5" s="60" t="s">
        <v>63</v>
      </c>
      <c r="BB5" s="60" t="s">
        <v>64</v>
      </c>
      <c r="BC5" s="60" t="s">
        <v>65</v>
      </c>
      <c r="BD5" s="60" t="s">
        <v>66</v>
      </c>
      <c r="BE5" s="60" t="s">
        <v>67</v>
      </c>
      <c r="BF5" s="60" t="s">
        <v>68</v>
      </c>
      <c r="BG5" s="60" t="s">
        <v>69</v>
      </c>
      <c r="BH5" s="60" t="s">
        <v>70</v>
      </c>
      <c r="BI5" s="60" t="s">
        <v>71</v>
      </c>
      <c r="BJ5" s="60" t="s">
        <v>72</v>
      </c>
      <c r="BK5" s="60" t="s">
        <v>73</v>
      </c>
      <c r="BL5" s="60" t="s">
        <v>74</v>
      </c>
      <c r="BM5" s="60" t="s">
        <v>75</v>
      </c>
      <c r="BN5" s="60" t="s">
        <v>76</v>
      </c>
      <c r="BO5" s="60" t="s">
        <v>77</v>
      </c>
      <c r="BP5" s="60" t="s">
        <v>78</v>
      </c>
      <c r="BQ5" s="60" t="s">
        <v>79</v>
      </c>
      <c r="BR5" s="60" t="s">
        <v>80</v>
      </c>
      <c r="BS5" s="60" t="s">
        <v>81</v>
      </c>
      <c r="BT5" s="60" t="s">
        <v>82</v>
      </c>
      <c r="BU5" s="60" t="s">
        <v>83</v>
      </c>
      <c r="BV5" s="60" t="s">
        <v>84</v>
      </c>
      <c r="BW5" s="60" t="s">
        <v>85</v>
      </c>
      <c r="BX5" s="60" t="s">
        <v>86</v>
      </c>
      <c r="BY5" s="60" t="s">
        <v>89</v>
      </c>
      <c r="BZ5" s="60" t="s">
        <v>87</v>
      </c>
      <c r="CA5" s="60" t="s">
        <v>88</v>
      </c>
    </row>
    <row r="6" spans="1:79" customFormat="1" ht="14.4" x14ac:dyDescent="0.3">
      <c r="A6" s="63"/>
      <c r="B6" s="63"/>
      <c r="C6" s="63"/>
      <c r="D6" s="60" t="s">
        <v>90</v>
      </c>
      <c r="E6" s="60" t="s">
        <v>90</v>
      </c>
      <c r="F6" s="60" t="s">
        <v>90</v>
      </c>
      <c r="G6" s="60" t="s">
        <v>90</v>
      </c>
      <c r="H6" s="60" t="s">
        <v>90</v>
      </c>
      <c r="I6" s="60" t="s">
        <v>90</v>
      </c>
      <c r="J6" s="60" t="s">
        <v>90</v>
      </c>
      <c r="K6" s="60" t="s">
        <v>90</v>
      </c>
      <c r="L6" s="60" t="s">
        <v>90</v>
      </c>
      <c r="M6" s="60" t="s">
        <v>91</v>
      </c>
      <c r="N6" s="60" t="s">
        <v>91</v>
      </c>
      <c r="O6" s="61" t="s">
        <v>91</v>
      </c>
      <c r="P6" s="60" t="s">
        <v>91</v>
      </c>
      <c r="Q6" s="60" t="s">
        <v>91</v>
      </c>
      <c r="R6" s="60" t="s">
        <v>91</v>
      </c>
      <c r="S6" s="60" t="s">
        <v>91</v>
      </c>
      <c r="T6" s="60" t="s">
        <v>91</v>
      </c>
      <c r="U6" s="60" t="s">
        <v>91</v>
      </c>
      <c r="V6" s="60" t="s">
        <v>91</v>
      </c>
      <c r="W6" s="60" t="s">
        <v>91</v>
      </c>
      <c r="X6" s="60" t="s">
        <v>91</v>
      </c>
      <c r="Y6" s="60" t="s">
        <v>91</v>
      </c>
      <c r="Z6" s="60" t="s">
        <v>91</v>
      </c>
      <c r="AA6" s="60" t="s">
        <v>91</v>
      </c>
      <c r="AB6" s="60" t="s">
        <v>91</v>
      </c>
      <c r="AC6" s="60" t="s">
        <v>91</v>
      </c>
      <c r="AD6" s="60" t="s">
        <v>91</v>
      </c>
      <c r="AE6" s="60" t="s">
        <v>91</v>
      </c>
      <c r="AF6" s="60" t="s">
        <v>91</v>
      </c>
      <c r="AG6" s="60" t="s">
        <v>91</v>
      </c>
      <c r="AH6" s="60" t="s">
        <v>91</v>
      </c>
      <c r="AI6" s="60" t="s">
        <v>91</v>
      </c>
      <c r="AJ6" s="60" t="s">
        <v>91</v>
      </c>
      <c r="AK6" s="60" t="s">
        <v>91</v>
      </c>
      <c r="AL6" s="60" t="s">
        <v>91</v>
      </c>
      <c r="AM6" s="60" t="s">
        <v>91</v>
      </c>
      <c r="AN6" s="60" t="s">
        <v>91</v>
      </c>
      <c r="AO6" s="60" t="s">
        <v>91</v>
      </c>
      <c r="AP6" s="60" t="s">
        <v>91</v>
      </c>
      <c r="AQ6" s="60" t="s">
        <v>91</v>
      </c>
      <c r="AR6" s="60" t="s">
        <v>91</v>
      </c>
      <c r="AS6" s="61" t="s">
        <v>91</v>
      </c>
      <c r="AT6" s="60" t="s">
        <v>91</v>
      </c>
      <c r="AU6" s="60" t="s">
        <v>91</v>
      </c>
      <c r="AV6" s="60" t="s">
        <v>91</v>
      </c>
      <c r="AW6" s="60" t="s">
        <v>91</v>
      </c>
      <c r="AX6" s="60" t="s">
        <v>91</v>
      </c>
      <c r="AY6" s="60" t="s">
        <v>91</v>
      </c>
      <c r="AZ6" s="60" t="s">
        <v>91</v>
      </c>
      <c r="BA6" s="60" t="s">
        <v>91</v>
      </c>
      <c r="BB6" s="60" t="s">
        <v>91</v>
      </c>
      <c r="BC6" s="60" t="s">
        <v>91</v>
      </c>
      <c r="BD6" s="60" t="s">
        <v>91</v>
      </c>
      <c r="BE6" s="60" t="s">
        <v>91</v>
      </c>
      <c r="BF6" s="60" t="s">
        <v>91</v>
      </c>
      <c r="BG6" s="60" t="s">
        <v>91</v>
      </c>
      <c r="BH6" s="60" t="s">
        <v>91</v>
      </c>
      <c r="BI6" s="60" t="s">
        <v>91</v>
      </c>
      <c r="BJ6" s="60" t="s">
        <v>91</v>
      </c>
      <c r="BK6" s="60" t="s">
        <v>91</v>
      </c>
      <c r="BL6" s="60" t="s">
        <v>91</v>
      </c>
      <c r="BM6" s="60" t="s">
        <v>90</v>
      </c>
      <c r="BN6" s="60" t="s">
        <v>90</v>
      </c>
      <c r="BO6" s="60" t="s">
        <v>90</v>
      </c>
      <c r="BP6" s="60" t="s">
        <v>90</v>
      </c>
      <c r="BQ6" s="60" t="s">
        <v>90</v>
      </c>
      <c r="BR6" s="60" t="s">
        <v>90</v>
      </c>
      <c r="BS6" s="60" t="s">
        <v>90</v>
      </c>
      <c r="BT6" s="60" t="s">
        <v>90</v>
      </c>
      <c r="BU6" s="60" t="s">
        <v>90</v>
      </c>
      <c r="BV6" s="60" t="s">
        <v>90</v>
      </c>
      <c r="BW6" s="60" t="s">
        <v>90</v>
      </c>
      <c r="BX6" s="60" t="s">
        <v>90</v>
      </c>
      <c r="BY6" s="60" t="s">
        <v>90</v>
      </c>
      <c r="BZ6" s="60" t="s">
        <v>90</v>
      </c>
      <c r="CA6" s="60" t="s">
        <v>90</v>
      </c>
    </row>
    <row r="7" spans="1:79" s="13" customFormat="1" x14ac:dyDescent="0.25">
      <c r="A7" s="13" t="s">
        <v>92</v>
      </c>
      <c r="B7" s="13" t="s">
        <v>93</v>
      </c>
      <c r="C7" s="14" t="s">
        <v>94</v>
      </c>
      <c r="D7" s="13">
        <v>4.34</v>
      </c>
      <c r="E7" s="13">
        <v>2.5</v>
      </c>
      <c r="F7" s="13">
        <v>2.2000000000000002</v>
      </c>
      <c r="G7" s="13">
        <v>2.1</v>
      </c>
      <c r="H7" s="13">
        <v>6.48</v>
      </c>
      <c r="I7" s="13">
        <v>0.03</v>
      </c>
      <c r="J7" s="13">
        <v>0.08</v>
      </c>
      <c r="K7" s="13">
        <v>21.4</v>
      </c>
      <c r="L7" s="13">
        <v>0.18</v>
      </c>
      <c r="M7" s="13" t="s">
        <v>95</v>
      </c>
      <c r="N7" s="13" t="s">
        <v>96</v>
      </c>
      <c r="O7" s="13">
        <v>146</v>
      </c>
      <c r="P7" s="13">
        <v>252</v>
      </c>
      <c r="Q7" s="13" t="s">
        <v>96</v>
      </c>
      <c r="R7" s="13">
        <v>0.2</v>
      </c>
      <c r="S7" s="13" t="s">
        <v>97</v>
      </c>
      <c r="T7" s="13">
        <v>18.100000000000001</v>
      </c>
      <c r="U7" s="13">
        <v>9</v>
      </c>
      <c r="V7" s="13">
        <v>37</v>
      </c>
      <c r="W7" s="13">
        <v>3.2</v>
      </c>
      <c r="X7" s="13">
        <v>17</v>
      </c>
      <c r="Y7" s="13">
        <v>0.89</v>
      </c>
      <c r="Z7" s="13">
        <v>0.56000000000000005</v>
      </c>
      <c r="AA7" s="13">
        <v>0.25</v>
      </c>
      <c r="AB7" s="13">
        <v>11</v>
      </c>
      <c r="AC7" s="13">
        <v>0.99</v>
      </c>
      <c r="AD7" s="13" t="s">
        <v>95</v>
      </c>
      <c r="AE7" s="13">
        <v>1</v>
      </c>
      <c r="AF7" s="13">
        <v>0.18</v>
      </c>
      <c r="AG7" s="13" t="s">
        <v>97</v>
      </c>
      <c r="AH7" s="13">
        <v>7.8</v>
      </c>
      <c r="AI7" s="13">
        <v>103</v>
      </c>
      <c r="AJ7" s="13">
        <v>0.08</v>
      </c>
      <c r="AK7" s="13">
        <v>329</v>
      </c>
      <c r="AL7" s="13" t="s">
        <v>98</v>
      </c>
      <c r="AM7" s="13">
        <v>6</v>
      </c>
      <c r="AN7" s="13">
        <v>6.7</v>
      </c>
      <c r="AO7" s="13">
        <v>21</v>
      </c>
      <c r="AP7" s="13">
        <v>11</v>
      </c>
      <c r="AQ7" s="13">
        <v>1.84</v>
      </c>
      <c r="AR7" s="13">
        <v>88.4</v>
      </c>
      <c r="AS7" s="13" t="s">
        <v>99</v>
      </c>
      <c r="AT7" s="13">
        <v>0.3</v>
      </c>
      <c r="AU7" s="13">
        <v>7</v>
      </c>
      <c r="AV7" s="13" t="s">
        <v>95</v>
      </c>
      <c r="AW7" s="13">
        <v>1.2</v>
      </c>
      <c r="AX7" s="13">
        <v>1</v>
      </c>
      <c r="AY7" s="13">
        <v>592</v>
      </c>
      <c r="AZ7" s="13" t="s">
        <v>100</v>
      </c>
      <c r="BA7" s="13">
        <v>0.14000000000000001</v>
      </c>
      <c r="BB7" s="13">
        <v>0.08</v>
      </c>
      <c r="BC7" s="13">
        <v>4.2</v>
      </c>
      <c r="BD7" s="13" t="s">
        <v>100</v>
      </c>
      <c r="BE7" s="13">
        <v>0.08</v>
      </c>
      <c r="BF7" s="13">
        <v>0.93</v>
      </c>
      <c r="BG7" s="13">
        <v>76</v>
      </c>
      <c r="BH7" s="13" t="s">
        <v>95</v>
      </c>
      <c r="BI7" s="13">
        <v>4.5999999999999996</v>
      </c>
      <c r="BJ7" s="13">
        <v>0.6</v>
      </c>
      <c r="BK7" s="13">
        <v>45</v>
      </c>
      <c r="BL7" s="13">
        <v>45</v>
      </c>
      <c r="BM7" s="13">
        <v>8.1199999999999992</v>
      </c>
      <c r="BN7" s="13">
        <v>0.03</v>
      </c>
      <c r="BO7" s="13">
        <v>3.34</v>
      </c>
      <c r="BP7" s="13" t="s">
        <v>101</v>
      </c>
      <c r="BQ7" s="13">
        <v>3.14</v>
      </c>
      <c r="BR7" s="13">
        <v>2.39</v>
      </c>
      <c r="BS7" s="13">
        <v>21.5443</v>
      </c>
      <c r="BT7" s="13">
        <v>10.54</v>
      </c>
      <c r="BU7" s="13">
        <v>0.04</v>
      </c>
      <c r="BV7" s="13">
        <v>5.55</v>
      </c>
      <c r="BW7" s="13">
        <v>0.06</v>
      </c>
      <c r="BX7" s="13">
        <v>47.21</v>
      </c>
      <c r="BY7" s="13">
        <v>7.0000000000000007E-2</v>
      </c>
      <c r="BZ7" s="13">
        <v>0.3</v>
      </c>
      <c r="CA7" s="13">
        <v>0.01</v>
      </c>
    </row>
    <row r="8" spans="1:79" s="13" customFormat="1" x14ac:dyDescent="0.25">
      <c r="A8" s="13" t="s">
        <v>102</v>
      </c>
      <c r="B8" s="13" t="s">
        <v>103</v>
      </c>
      <c r="C8" s="14" t="s">
        <v>104</v>
      </c>
      <c r="D8" s="13">
        <v>4.32</v>
      </c>
      <c r="E8" s="13">
        <v>2.5</v>
      </c>
      <c r="F8" s="13">
        <v>2.19</v>
      </c>
      <c r="G8" s="13">
        <v>2.1</v>
      </c>
      <c r="H8" s="13">
        <v>6.44</v>
      </c>
      <c r="I8" s="13">
        <v>0.03</v>
      </c>
      <c r="J8" s="13">
        <v>0.08</v>
      </c>
      <c r="K8" s="13">
        <v>21.9</v>
      </c>
      <c r="L8" s="13">
        <v>0.18</v>
      </c>
      <c r="M8" s="13" t="s">
        <v>95</v>
      </c>
      <c r="N8" s="13" t="s">
        <v>96</v>
      </c>
      <c r="O8" s="13">
        <v>146</v>
      </c>
      <c r="P8" s="13">
        <v>260</v>
      </c>
      <c r="Q8" s="13" t="s">
        <v>96</v>
      </c>
      <c r="R8" s="13">
        <v>0.2</v>
      </c>
      <c r="S8" s="13" t="s">
        <v>97</v>
      </c>
      <c r="T8" s="13">
        <v>17.899999999999999</v>
      </c>
      <c r="U8" s="13">
        <v>8.8000000000000007</v>
      </c>
      <c r="V8" s="13">
        <v>38</v>
      </c>
      <c r="W8" s="13">
        <v>3.3</v>
      </c>
      <c r="X8" s="13">
        <v>16</v>
      </c>
      <c r="Y8" s="13">
        <v>0.89</v>
      </c>
      <c r="Z8" s="13">
        <v>0.53</v>
      </c>
      <c r="AA8" s="13">
        <v>0.24</v>
      </c>
      <c r="AB8" s="13">
        <v>11</v>
      </c>
      <c r="AC8" s="13">
        <v>1</v>
      </c>
      <c r="AD8" s="13" t="s">
        <v>95</v>
      </c>
      <c r="AE8" s="13">
        <v>1</v>
      </c>
      <c r="AF8" s="13">
        <v>0.19</v>
      </c>
      <c r="AG8" s="13" t="s">
        <v>97</v>
      </c>
      <c r="AH8" s="13">
        <v>7.8</v>
      </c>
      <c r="AI8" s="13">
        <v>104</v>
      </c>
      <c r="AJ8" s="13">
        <v>0.09</v>
      </c>
      <c r="AK8" s="13">
        <v>330</v>
      </c>
      <c r="AL8" s="13" t="s">
        <v>98</v>
      </c>
      <c r="AM8" s="13">
        <v>6</v>
      </c>
      <c r="AN8" s="13">
        <v>6.7</v>
      </c>
      <c r="AO8" s="13">
        <v>23</v>
      </c>
      <c r="AP8" s="13">
        <v>10</v>
      </c>
      <c r="AQ8" s="13">
        <v>1.76</v>
      </c>
      <c r="AR8" s="13">
        <v>88</v>
      </c>
      <c r="AS8" s="13" t="s">
        <v>99</v>
      </c>
      <c r="AT8" s="13">
        <v>0.3</v>
      </c>
      <c r="AU8" s="13">
        <v>7</v>
      </c>
      <c r="AV8" s="13" t="s">
        <v>95</v>
      </c>
      <c r="AW8" s="13">
        <v>1.1000000000000001</v>
      </c>
      <c r="AX8" s="13">
        <v>1</v>
      </c>
      <c r="AY8" s="13">
        <v>591</v>
      </c>
      <c r="AZ8" s="13" t="s">
        <v>100</v>
      </c>
      <c r="BA8" s="13">
        <v>0.15</v>
      </c>
      <c r="BB8" s="13" t="s">
        <v>105</v>
      </c>
      <c r="BC8" s="13">
        <v>4</v>
      </c>
      <c r="BD8" s="13" t="s">
        <v>100</v>
      </c>
      <c r="BE8" s="13">
        <v>7.0000000000000007E-2</v>
      </c>
      <c r="BF8" s="13">
        <v>0.99</v>
      </c>
      <c r="BG8" s="13">
        <v>76</v>
      </c>
      <c r="BH8" s="13" t="s">
        <v>95</v>
      </c>
      <c r="BI8" s="13">
        <v>4.7</v>
      </c>
      <c r="BJ8" s="13">
        <v>0.6</v>
      </c>
      <c r="BK8" s="13">
        <v>44</v>
      </c>
      <c r="BL8" s="13">
        <v>46</v>
      </c>
      <c r="BM8" s="13">
        <v>7.95</v>
      </c>
      <c r="BN8" s="13">
        <v>0.02</v>
      </c>
      <c r="BO8" s="13">
        <v>3.33</v>
      </c>
      <c r="BP8" s="13" t="s">
        <v>101</v>
      </c>
      <c r="BQ8" s="13">
        <v>3.1</v>
      </c>
      <c r="BR8" s="13">
        <v>2.33</v>
      </c>
      <c r="BS8" s="13">
        <v>21.61</v>
      </c>
      <c r="BT8" s="13">
        <v>10.38</v>
      </c>
      <c r="BU8" s="13">
        <v>0.05</v>
      </c>
      <c r="BV8" s="13">
        <v>5.58</v>
      </c>
      <c r="BW8" s="13">
        <v>7.0000000000000007E-2</v>
      </c>
      <c r="BX8" s="13">
        <v>46.17</v>
      </c>
      <c r="BY8" s="13">
        <v>0.08</v>
      </c>
      <c r="BZ8" s="13">
        <v>0.28999999999999998</v>
      </c>
      <c r="CA8" s="13">
        <v>0.01</v>
      </c>
    </row>
    <row r="9" spans="1:79" s="13" customFormat="1" x14ac:dyDescent="0.25">
      <c r="A9" s="13" t="s">
        <v>106</v>
      </c>
      <c r="B9" s="13" t="s">
        <v>107</v>
      </c>
      <c r="C9" s="14" t="s">
        <v>104</v>
      </c>
      <c r="D9" s="13">
        <v>4.41</v>
      </c>
      <c r="E9" s="13">
        <v>2.4</v>
      </c>
      <c r="F9" s="13">
        <v>2.2200000000000002</v>
      </c>
      <c r="G9" s="13">
        <v>2.1</v>
      </c>
      <c r="H9" s="13">
        <v>6.47</v>
      </c>
      <c r="I9" s="13">
        <v>0.03</v>
      </c>
      <c r="J9" s="13">
        <v>0.05</v>
      </c>
      <c r="K9" s="13">
        <v>21.9</v>
      </c>
      <c r="L9" s="13">
        <v>0.19</v>
      </c>
      <c r="M9" s="13" t="s">
        <v>95</v>
      </c>
      <c r="N9" s="13" t="s">
        <v>96</v>
      </c>
      <c r="O9" s="13">
        <v>141</v>
      </c>
      <c r="P9" s="13">
        <v>260</v>
      </c>
      <c r="Q9" s="13" t="s">
        <v>96</v>
      </c>
      <c r="R9" s="13">
        <v>0.2</v>
      </c>
      <c r="S9" s="13" t="s">
        <v>97</v>
      </c>
      <c r="T9" s="13">
        <v>17.899999999999999</v>
      </c>
      <c r="U9" s="13">
        <v>8.6</v>
      </c>
      <c r="V9" s="13">
        <v>41</v>
      </c>
      <c r="W9" s="13">
        <v>3.1</v>
      </c>
      <c r="X9" s="13">
        <v>15</v>
      </c>
      <c r="Y9" s="13">
        <v>0.88</v>
      </c>
      <c r="Z9" s="13">
        <v>0.54</v>
      </c>
      <c r="AA9" s="13">
        <v>0.23</v>
      </c>
      <c r="AB9" s="13">
        <v>11</v>
      </c>
      <c r="AC9" s="13">
        <v>0.96</v>
      </c>
      <c r="AD9" s="13" t="s">
        <v>95</v>
      </c>
      <c r="AE9" s="13">
        <v>1</v>
      </c>
      <c r="AF9" s="13">
        <v>0.17</v>
      </c>
      <c r="AG9" s="13" t="s">
        <v>97</v>
      </c>
      <c r="AH9" s="13">
        <v>7.5</v>
      </c>
      <c r="AI9" s="13">
        <v>104</v>
      </c>
      <c r="AJ9" s="13">
        <v>0.09</v>
      </c>
      <c r="AK9" s="13">
        <v>330</v>
      </c>
      <c r="AL9" s="13" t="s">
        <v>98</v>
      </c>
      <c r="AM9" s="13">
        <v>6</v>
      </c>
      <c r="AN9" s="13">
        <v>6.7</v>
      </c>
      <c r="AO9" s="13">
        <v>24</v>
      </c>
      <c r="AP9" s="13">
        <v>9</v>
      </c>
      <c r="AQ9" s="13">
        <v>1.75</v>
      </c>
      <c r="AR9" s="13">
        <v>86.8</v>
      </c>
      <c r="AS9" s="13" t="s">
        <v>99</v>
      </c>
      <c r="AT9" s="13">
        <v>0.3</v>
      </c>
      <c r="AU9" s="13">
        <v>7</v>
      </c>
      <c r="AV9" s="13" t="s">
        <v>95</v>
      </c>
      <c r="AW9" s="13">
        <v>1.2</v>
      </c>
      <c r="AX9" s="13">
        <v>1</v>
      </c>
      <c r="AY9" s="13">
        <v>603</v>
      </c>
      <c r="AZ9" s="13" t="s">
        <v>100</v>
      </c>
      <c r="BA9" s="13">
        <v>0.15</v>
      </c>
      <c r="BB9" s="13" t="s">
        <v>105</v>
      </c>
      <c r="BC9" s="13">
        <v>3.8</v>
      </c>
      <c r="BD9" s="13" t="s">
        <v>100</v>
      </c>
      <c r="BE9" s="13">
        <v>0.08</v>
      </c>
      <c r="BF9" s="13">
        <v>0.9</v>
      </c>
      <c r="BG9" s="13">
        <v>76</v>
      </c>
      <c r="BH9" s="13" t="s">
        <v>95</v>
      </c>
      <c r="BI9" s="13">
        <v>4.5</v>
      </c>
      <c r="BJ9" s="13">
        <v>0.6</v>
      </c>
      <c r="BK9" s="13">
        <v>42</v>
      </c>
      <c r="BL9" s="13">
        <v>44.2</v>
      </c>
      <c r="BM9" s="13">
        <v>8.11</v>
      </c>
      <c r="BN9" s="13">
        <v>0.03</v>
      </c>
      <c r="BO9" s="13">
        <v>3.32</v>
      </c>
      <c r="BP9" s="13" t="s">
        <v>101</v>
      </c>
      <c r="BQ9" s="13">
        <v>3.13</v>
      </c>
      <c r="BR9" s="13">
        <v>2.39</v>
      </c>
      <c r="BS9" s="13">
        <v>21.44</v>
      </c>
      <c r="BT9" s="13">
        <v>10.39</v>
      </c>
      <c r="BU9" s="13">
        <v>0.04</v>
      </c>
      <c r="BV9" s="13">
        <v>5.37</v>
      </c>
      <c r="BW9" s="13">
        <v>0.05</v>
      </c>
      <c r="BX9" s="13">
        <v>46.55</v>
      </c>
      <c r="BY9" s="13">
        <v>0.06</v>
      </c>
      <c r="BZ9" s="13">
        <v>0.31</v>
      </c>
      <c r="CA9" s="13">
        <v>0.02</v>
      </c>
    </row>
    <row r="10" spans="1:79" s="13" customFormat="1" x14ac:dyDescent="0.25">
      <c r="A10" s="13" t="s">
        <v>108</v>
      </c>
      <c r="B10" s="13" t="s">
        <v>109</v>
      </c>
      <c r="C10" s="14" t="s">
        <v>104</v>
      </c>
      <c r="D10" s="13">
        <v>4.42</v>
      </c>
      <c r="E10" s="13">
        <v>2.6</v>
      </c>
      <c r="F10" s="13">
        <v>2.23</v>
      </c>
      <c r="G10" s="13">
        <v>2.2000000000000002</v>
      </c>
      <c r="H10" s="13">
        <v>6.53</v>
      </c>
      <c r="I10" s="13">
        <v>0.03</v>
      </c>
      <c r="J10" s="13">
        <v>0.06</v>
      </c>
      <c r="K10" s="13">
        <v>22.4</v>
      </c>
      <c r="L10" s="13">
        <v>0.19</v>
      </c>
      <c r="M10" s="13" t="s">
        <v>95</v>
      </c>
      <c r="N10" s="13" t="s">
        <v>96</v>
      </c>
      <c r="O10" s="13">
        <v>147</v>
      </c>
      <c r="P10" s="13">
        <v>273</v>
      </c>
      <c r="Q10" s="13" t="s">
        <v>96</v>
      </c>
      <c r="R10" s="13">
        <v>0.2</v>
      </c>
      <c r="S10" s="13" t="s">
        <v>97</v>
      </c>
      <c r="T10" s="13">
        <v>18.3</v>
      </c>
      <c r="U10" s="13">
        <v>9.6</v>
      </c>
      <c r="V10" s="13">
        <v>40</v>
      </c>
      <c r="W10" s="13">
        <v>3.2</v>
      </c>
      <c r="X10" s="13">
        <v>17</v>
      </c>
      <c r="Y10" s="13">
        <v>0.92</v>
      </c>
      <c r="Z10" s="13">
        <v>0.55000000000000004</v>
      </c>
      <c r="AA10" s="13">
        <v>0.23</v>
      </c>
      <c r="AB10" s="13">
        <v>11</v>
      </c>
      <c r="AC10" s="13">
        <v>1.03</v>
      </c>
      <c r="AD10" s="13" t="s">
        <v>95</v>
      </c>
      <c r="AE10" s="13">
        <v>1</v>
      </c>
      <c r="AF10" s="13">
        <v>0.18</v>
      </c>
      <c r="AG10" s="13" t="s">
        <v>97</v>
      </c>
      <c r="AH10" s="13">
        <v>7.9</v>
      </c>
      <c r="AI10" s="13">
        <v>107</v>
      </c>
      <c r="AJ10" s="13">
        <v>0.09</v>
      </c>
      <c r="AK10" s="13">
        <v>336</v>
      </c>
      <c r="AL10" s="13" t="s">
        <v>98</v>
      </c>
      <c r="AM10" s="13">
        <v>6</v>
      </c>
      <c r="AN10" s="13">
        <v>7</v>
      </c>
      <c r="AO10" s="13">
        <v>24</v>
      </c>
      <c r="AP10" s="13">
        <v>10</v>
      </c>
      <c r="AQ10" s="13">
        <v>1.82</v>
      </c>
      <c r="AR10" s="13">
        <v>91.2</v>
      </c>
      <c r="AS10" s="13" t="s">
        <v>99</v>
      </c>
      <c r="AT10" s="13">
        <v>0.3</v>
      </c>
      <c r="AU10" s="13">
        <v>7</v>
      </c>
      <c r="AV10" s="13" t="s">
        <v>95</v>
      </c>
      <c r="AW10" s="13">
        <v>1.3</v>
      </c>
      <c r="AX10" s="13">
        <v>1</v>
      </c>
      <c r="AY10" s="13">
        <v>625</v>
      </c>
      <c r="AZ10" s="13" t="s">
        <v>100</v>
      </c>
      <c r="BA10" s="13">
        <v>0.15</v>
      </c>
      <c r="BB10" s="13" t="s">
        <v>105</v>
      </c>
      <c r="BC10" s="13">
        <v>3.9</v>
      </c>
      <c r="BD10" s="13" t="s">
        <v>100</v>
      </c>
      <c r="BE10" s="13">
        <v>0.08</v>
      </c>
      <c r="BF10" s="13">
        <v>0.92</v>
      </c>
      <c r="BG10" s="13">
        <v>75</v>
      </c>
      <c r="BH10" s="13" t="s">
        <v>95</v>
      </c>
      <c r="BI10" s="13">
        <v>4.9000000000000004</v>
      </c>
      <c r="BJ10" s="13">
        <v>0.6</v>
      </c>
      <c r="BK10" s="13">
        <v>48</v>
      </c>
      <c r="BL10" s="13">
        <v>47.4</v>
      </c>
      <c r="BM10" s="13">
        <v>8.07</v>
      </c>
      <c r="BN10" s="13">
        <v>0.03</v>
      </c>
      <c r="BO10" s="13">
        <v>3.48</v>
      </c>
      <c r="BP10" s="13" t="s">
        <v>101</v>
      </c>
      <c r="BQ10" s="13">
        <v>3.14</v>
      </c>
      <c r="BR10" s="13">
        <v>2.36</v>
      </c>
      <c r="BS10" s="13">
        <v>20.742100000000001</v>
      </c>
      <c r="BT10" s="13">
        <v>10.47</v>
      </c>
      <c r="BU10" s="13">
        <v>0.04</v>
      </c>
      <c r="BV10" s="13">
        <v>5.21</v>
      </c>
      <c r="BW10" s="13">
        <v>0.06</v>
      </c>
      <c r="BX10" s="13">
        <v>46.92</v>
      </c>
      <c r="BY10" s="13">
        <v>0.06</v>
      </c>
      <c r="BZ10" s="13">
        <v>0.3</v>
      </c>
      <c r="CA10" s="13">
        <v>0.02</v>
      </c>
    </row>
    <row r="11" spans="1:79" s="13" customFormat="1" x14ac:dyDescent="0.25">
      <c r="A11" s="13" t="s">
        <v>108</v>
      </c>
      <c r="B11" s="13" t="s">
        <v>214</v>
      </c>
      <c r="C11" s="14" t="s">
        <v>104</v>
      </c>
      <c r="D11" s="13">
        <v>4.26</v>
      </c>
      <c r="E11" s="13">
        <v>2.2999999999999998</v>
      </c>
      <c r="F11" s="13">
        <v>2.2799999999999998</v>
      </c>
      <c r="G11" s="13">
        <v>2</v>
      </c>
      <c r="H11" s="13">
        <v>6.47</v>
      </c>
      <c r="I11" s="13">
        <v>0.02</v>
      </c>
      <c r="J11" s="13">
        <v>0.06</v>
      </c>
      <c r="K11" s="13">
        <v>22.9</v>
      </c>
      <c r="L11" s="13">
        <v>0.18</v>
      </c>
      <c r="M11" s="13" t="s">
        <v>95</v>
      </c>
      <c r="N11" s="13" t="s">
        <v>96</v>
      </c>
      <c r="O11" s="13">
        <v>150</v>
      </c>
      <c r="P11" s="13">
        <v>237</v>
      </c>
      <c r="Q11" s="13" t="s">
        <v>96</v>
      </c>
      <c r="R11" s="13">
        <v>0.2</v>
      </c>
      <c r="S11" s="13" t="s">
        <v>97</v>
      </c>
      <c r="T11" s="13">
        <v>18</v>
      </c>
      <c r="U11" s="13">
        <v>9.4</v>
      </c>
      <c r="V11" s="13">
        <v>47</v>
      </c>
      <c r="W11" s="13">
        <v>2.8</v>
      </c>
      <c r="X11" s="13">
        <v>16</v>
      </c>
      <c r="Y11" s="13">
        <v>0.93</v>
      </c>
      <c r="Z11" s="13">
        <v>0.52</v>
      </c>
      <c r="AA11" s="13">
        <v>0.26</v>
      </c>
      <c r="AB11" s="13">
        <v>11</v>
      </c>
      <c r="AC11" s="13">
        <v>1.02</v>
      </c>
      <c r="AD11" s="13" t="s">
        <v>95</v>
      </c>
      <c r="AE11" s="13">
        <v>1</v>
      </c>
      <c r="AF11" s="13">
        <v>0.17</v>
      </c>
      <c r="AG11" s="13" t="s">
        <v>97</v>
      </c>
      <c r="AH11" s="13">
        <v>7.7</v>
      </c>
      <c r="AI11" s="13">
        <v>104</v>
      </c>
      <c r="AJ11" s="13">
        <v>0.09</v>
      </c>
      <c r="AK11" s="13">
        <v>344</v>
      </c>
      <c r="AL11" s="13" t="s">
        <v>98</v>
      </c>
      <c r="AM11" s="13">
        <v>6</v>
      </c>
      <c r="AN11" s="13">
        <v>6.6</v>
      </c>
      <c r="AO11" s="13">
        <v>31</v>
      </c>
      <c r="AP11" s="13">
        <v>10</v>
      </c>
      <c r="AQ11" s="13">
        <v>1.86</v>
      </c>
      <c r="AR11" s="13">
        <v>93.7</v>
      </c>
      <c r="AS11" s="13" t="s">
        <v>99</v>
      </c>
      <c r="AT11" s="13">
        <v>0.4</v>
      </c>
      <c r="AU11" s="13">
        <v>7</v>
      </c>
      <c r="AV11" s="13" t="s">
        <v>95</v>
      </c>
      <c r="AW11" s="13">
        <v>1.2</v>
      </c>
      <c r="AX11" s="13" t="s">
        <v>95</v>
      </c>
      <c r="AY11" s="13">
        <v>579</v>
      </c>
      <c r="AZ11" s="13" t="s">
        <v>100</v>
      </c>
      <c r="BA11" s="13">
        <v>0.14000000000000001</v>
      </c>
      <c r="BB11" s="13" t="s">
        <v>105</v>
      </c>
      <c r="BC11" s="13">
        <v>4</v>
      </c>
      <c r="BD11" s="13" t="s">
        <v>100</v>
      </c>
      <c r="BE11" s="13">
        <v>0.08</v>
      </c>
      <c r="BF11" s="13">
        <v>0.89</v>
      </c>
      <c r="BG11" s="13">
        <v>76</v>
      </c>
      <c r="BH11" s="13" t="s">
        <v>95</v>
      </c>
      <c r="BI11" s="13">
        <v>4.5</v>
      </c>
      <c r="BJ11" s="13">
        <v>0.7</v>
      </c>
      <c r="BK11" s="13">
        <v>37</v>
      </c>
      <c r="BL11" s="13">
        <v>45.3</v>
      </c>
      <c r="BM11" s="13">
        <v>8.5299999999999994</v>
      </c>
      <c r="BN11" s="13">
        <v>0.03</v>
      </c>
      <c r="BO11" s="13">
        <v>3.44</v>
      </c>
      <c r="BP11" s="13" t="s">
        <v>101</v>
      </c>
      <c r="BQ11" s="13">
        <v>3.38</v>
      </c>
      <c r="BR11" s="13">
        <v>2.42</v>
      </c>
      <c r="BS11" s="13">
        <v>15.896800000000001</v>
      </c>
      <c r="BT11" s="13">
        <v>11.14</v>
      </c>
      <c r="BU11" s="13">
        <v>0.05</v>
      </c>
      <c r="BV11" s="13">
        <v>5</v>
      </c>
      <c r="BW11" s="13">
        <v>0.06</v>
      </c>
      <c r="BX11" s="13">
        <v>49.37</v>
      </c>
      <c r="BY11" s="13">
        <v>0.06</v>
      </c>
      <c r="BZ11" s="13">
        <v>0.32</v>
      </c>
      <c r="CA11" s="13">
        <v>0.01</v>
      </c>
    </row>
    <row r="12" spans="1:79" s="13" customFormat="1" x14ac:dyDescent="0.25">
      <c r="A12" s="13" t="s">
        <v>110</v>
      </c>
      <c r="B12" s="13" t="s">
        <v>111</v>
      </c>
      <c r="C12" s="14" t="s">
        <v>112</v>
      </c>
      <c r="D12" s="13">
        <v>4.5</v>
      </c>
      <c r="E12" s="13">
        <v>2.2999999999999998</v>
      </c>
      <c r="F12" s="13">
        <v>2.21</v>
      </c>
      <c r="G12" s="13">
        <v>2.1</v>
      </c>
      <c r="H12" s="13">
        <v>6.42</v>
      </c>
      <c r="I12" s="13">
        <v>0.03</v>
      </c>
      <c r="J12" s="13">
        <v>0.1</v>
      </c>
      <c r="K12" s="13">
        <v>21.9</v>
      </c>
      <c r="L12" s="13">
        <v>0.19</v>
      </c>
      <c r="M12" s="13" t="s">
        <v>95</v>
      </c>
      <c r="N12" s="13" t="s">
        <v>96</v>
      </c>
      <c r="O12" s="13">
        <v>144</v>
      </c>
      <c r="P12" s="13">
        <v>268</v>
      </c>
      <c r="Q12" s="13" t="s">
        <v>96</v>
      </c>
      <c r="R12" s="13">
        <v>0.2</v>
      </c>
      <c r="S12" s="13" t="s">
        <v>97</v>
      </c>
      <c r="T12" s="13">
        <v>18.399999999999999</v>
      </c>
      <c r="U12" s="13">
        <v>9.3000000000000007</v>
      </c>
      <c r="V12" s="13">
        <v>44</v>
      </c>
      <c r="W12" s="13">
        <v>3</v>
      </c>
      <c r="X12" s="13">
        <v>18</v>
      </c>
      <c r="Y12" s="13">
        <v>0.88</v>
      </c>
      <c r="Z12" s="13">
        <v>0.52</v>
      </c>
      <c r="AA12" s="13">
        <v>0.26</v>
      </c>
      <c r="AB12" s="13">
        <v>12</v>
      </c>
      <c r="AC12" s="13">
        <v>1.08</v>
      </c>
      <c r="AD12" s="13" t="s">
        <v>95</v>
      </c>
      <c r="AE12" s="13">
        <v>1</v>
      </c>
      <c r="AF12" s="13">
        <v>0.18</v>
      </c>
      <c r="AG12" s="13" t="s">
        <v>97</v>
      </c>
      <c r="AH12" s="13">
        <v>8.3000000000000007</v>
      </c>
      <c r="AI12" s="13">
        <v>103</v>
      </c>
      <c r="AJ12" s="13">
        <v>0.09</v>
      </c>
      <c r="AK12" s="13">
        <v>327</v>
      </c>
      <c r="AL12" s="13" t="s">
        <v>98</v>
      </c>
      <c r="AM12" s="13">
        <v>6</v>
      </c>
      <c r="AN12" s="13">
        <v>7.1</v>
      </c>
      <c r="AO12" s="13">
        <v>27</v>
      </c>
      <c r="AP12" s="13">
        <v>9</v>
      </c>
      <c r="AQ12" s="13">
        <v>1.95</v>
      </c>
      <c r="AR12" s="13">
        <v>90.3</v>
      </c>
      <c r="AS12" s="13" t="s">
        <v>99</v>
      </c>
      <c r="AT12" s="13">
        <v>0.3</v>
      </c>
      <c r="AU12" s="13">
        <v>7</v>
      </c>
      <c r="AV12" s="13" t="s">
        <v>95</v>
      </c>
      <c r="AW12" s="13">
        <v>1.3</v>
      </c>
      <c r="AX12" s="13">
        <v>1</v>
      </c>
      <c r="AY12" s="13">
        <v>576</v>
      </c>
      <c r="AZ12" s="13" t="s">
        <v>100</v>
      </c>
      <c r="BA12" s="13">
        <v>0.15</v>
      </c>
      <c r="BB12" s="13" t="s">
        <v>105</v>
      </c>
      <c r="BC12" s="13">
        <v>4.2</v>
      </c>
      <c r="BD12" s="13" t="s">
        <v>100</v>
      </c>
      <c r="BE12" s="13">
        <v>0.09</v>
      </c>
      <c r="BF12" s="13">
        <v>1.01</v>
      </c>
      <c r="BG12" s="13">
        <v>74</v>
      </c>
      <c r="BH12" s="13" t="s">
        <v>95</v>
      </c>
      <c r="BI12" s="13">
        <v>4.8</v>
      </c>
      <c r="BJ12" s="13">
        <v>0.6</v>
      </c>
      <c r="BK12" s="13">
        <v>37</v>
      </c>
      <c r="BL12" s="13">
        <v>43.1</v>
      </c>
      <c r="BM12" s="13">
        <v>8.18</v>
      </c>
      <c r="BN12" s="13">
        <v>0.02</v>
      </c>
      <c r="BO12" s="13">
        <v>3.08</v>
      </c>
      <c r="BP12" s="13">
        <v>0.01</v>
      </c>
      <c r="BQ12" s="13">
        <v>3.09</v>
      </c>
      <c r="BR12" s="13">
        <v>2.33</v>
      </c>
      <c r="BS12" s="13">
        <v>21.9544</v>
      </c>
      <c r="BT12" s="13">
        <v>10.199999999999999</v>
      </c>
      <c r="BU12" s="13">
        <v>0.05</v>
      </c>
      <c r="BV12" s="13">
        <v>5.89</v>
      </c>
      <c r="BW12" s="13">
        <v>0.06</v>
      </c>
      <c r="BX12" s="13">
        <v>45.53</v>
      </c>
      <c r="BY12" s="13">
        <v>0.06</v>
      </c>
      <c r="BZ12" s="13">
        <v>0.3</v>
      </c>
      <c r="CA12" s="13" t="s">
        <v>101</v>
      </c>
    </row>
    <row r="13" spans="1:79" s="13" customFormat="1" x14ac:dyDescent="0.25">
      <c r="A13" s="13" t="s">
        <v>113</v>
      </c>
      <c r="B13" s="13" t="s">
        <v>114</v>
      </c>
      <c r="C13" s="14" t="s">
        <v>115</v>
      </c>
      <c r="D13" s="13">
        <v>4.3499999999999996</v>
      </c>
      <c r="E13" s="13">
        <v>2.2999999999999998</v>
      </c>
      <c r="F13" s="13">
        <v>2.13</v>
      </c>
      <c r="G13" s="13">
        <v>2</v>
      </c>
      <c r="H13" s="13">
        <v>6.32</v>
      </c>
      <c r="I13" s="13">
        <v>0.02</v>
      </c>
      <c r="J13" s="13">
        <v>0.13</v>
      </c>
      <c r="K13" s="13">
        <v>21.1</v>
      </c>
      <c r="L13" s="13">
        <v>0.18</v>
      </c>
      <c r="M13" s="13" t="s">
        <v>95</v>
      </c>
      <c r="N13" s="13" t="s">
        <v>96</v>
      </c>
      <c r="O13" s="13">
        <v>142</v>
      </c>
      <c r="P13" s="13">
        <v>229</v>
      </c>
      <c r="Q13" s="13" t="s">
        <v>96</v>
      </c>
      <c r="R13" s="13">
        <v>0.2</v>
      </c>
      <c r="S13" s="13" t="s">
        <v>97</v>
      </c>
      <c r="T13" s="13">
        <v>17.100000000000001</v>
      </c>
      <c r="U13" s="13">
        <v>8.9</v>
      </c>
      <c r="V13" s="13">
        <v>37</v>
      </c>
      <c r="W13" s="13">
        <v>3.3</v>
      </c>
      <c r="X13" s="13">
        <v>17</v>
      </c>
      <c r="Y13" s="13">
        <v>0.84</v>
      </c>
      <c r="Z13" s="13">
        <v>0.5</v>
      </c>
      <c r="AA13" s="13">
        <v>0.23</v>
      </c>
      <c r="AB13" s="13">
        <v>11</v>
      </c>
      <c r="AC13" s="13">
        <v>0.92</v>
      </c>
      <c r="AD13" s="13" t="s">
        <v>95</v>
      </c>
      <c r="AE13" s="13">
        <v>1</v>
      </c>
      <c r="AF13" s="13">
        <v>0.16</v>
      </c>
      <c r="AG13" s="13" t="s">
        <v>97</v>
      </c>
      <c r="AH13" s="13">
        <v>7.1</v>
      </c>
      <c r="AI13" s="13">
        <v>101</v>
      </c>
      <c r="AJ13" s="13">
        <v>0.08</v>
      </c>
      <c r="AK13" s="13">
        <v>317</v>
      </c>
      <c r="AL13" s="13" t="s">
        <v>98</v>
      </c>
      <c r="AM13" s="13">
        <v>6</v>
      </c>
      <c r="AN13" s="13">
        <v>6.4</v>
      </c>
      <c r="AO13" s="13">
        <v>18</v>
      </c>
      <c r="AP13" s="13">
        <v>9</v>
      </c>
      <c r="AQ13" s="13">
        <v>1.72</v>
      </c>
      <c r="AR13" s="13">
        <v>87.1</v>
      </c>
      <c r="AS13" s="13" t="s">
        <v>99</v>
      </c>
      <c r="AT13" s="13">
        <v>0.3</v>
      </c>
      <c r="AU13" s="13">
        <v>7</v>
      </c>
      <c r="AV13" s="13" t="s">
        <v>95</v>
      </c>
      <c r="AW13" s="13">
        <v>1.1000000000000001</v>
      </c>
      <c r="AX13" s="13">
        <v>1</v>
      </c>
      <c r="AY13" s="13">
        <v>558</v>
      </c>
      <c r="AZ13" s="13" t="s">
        <v>100</v>
      </c>
      <c r="BA13" s="13">
        <v>0.13</v>
      </c>
      <c r="BB13" s="13" t="s">
        <v>105</v>
      </c>
      <c r="BC13" s="13">
        <v>3.7</v>
      </c>
      <c r="BD13" s="13" t="s">
        <v>100</v>
      </c>
      <c r="BE13" s="13">
        <v>0.08</v>
      </c>
      <c r="BF13" s="13">
        <v>1.01</v>
      </c>
      <c r="BG13" s="13">
        <v>76</v>
      </c>
      <c r="BH13" s="13" t="s">
        <v>95</v>
      </c>
      <c r="BI13" s="13">
        <v>4.5</v>
      </c>
      <c r="BJ13" s="13">
        <v>0.6</v>
      </c>
      <c r="BK13" s="13">
        <v>39</v>
      </c>
      <c r="BL13" s="13">
        <v>44.9</v>
      </c>
      <c r="BM13" s="13">
        <v>8.07</v>
      </c>
      <c r="BN13" s="13">
        <v>0.03</v>
      </c>
      <c r="BO13" s="13">
        <v>3.05</v>
      </c>
      <c r="BP13" s="13" t="s">
        <v>101</v>
      </c>
      <c r="BQ13" s="13">
        <v>2.99</v>
      </c>
      <c r="BR13" s="13">
        <v>2.2799999999999998</v>
      </c>
      <c r="BS13" s="13">
        <v>22.7</v>
      </c>
      <c r="BT13" s="13">
        <v>10.14</v>
      </c>
      <c r="BU13" s="13">
        <v>0.04</v>
      </c>
      <c r="BV13" s="13">
        <v>6.66</v>
      </c>
      <c r="BW13" s="13">
        <v>0.05</v>
      </c>
      <c r="BX13" s="13">
        <v>44.69</v>
      </c>
      <c r="BY13" s="13">
        <v>0.06</v>
      </c>
      <c r="BZ13" s="13">
        <v>0.28999999999999998</v>
      </c>
      <c r="CA13" s="13" t="s">
        <v>101</v>
      </c>
    </row>
    <row r="14" spans="1:79" s="13" customFormat="1" x14ac:dyDescent="0.25">
      <c r="A14" s="13" t="s">
        <v>116</v>
      </c>
      <c r="B14" s="13" t="s">
        <v>117</v>
      </c>
      <c r="C14" s="14" t="s">
        <v>94</v>
      </c>
      <c r="D14" s="13">
        <v>3.84</v>
      </c>
      <c r="E14" s="13">
        <v>3.7</v>
      </c>
      <c r="F14" s="13">
        <v>1.89</v>
      </c>
      <c r="G14" s="13">
        <v>1.9</v>
      </c>
      <c r="H14" s="13">
        <v>5.91</v>
      </c>
      <c r="I14" s="13">
        <v>0.03</v>
      </c>
      <c r="J14" s="13">
        <v>0.32</v>
      </c>
      <c r="K14" s="13">
        <v>20</v>
      </c>
      <c r="L14" s="13">
        <v>0.16</v>
      </c>
      <c r="M14" s="13" t="s">
        <v>95</v>
      </c>
      <c r="N14" s="13">
        <v>6</v>
      </c>
      <c r="O14" s="13">
        <v>154</v>
      </c>
      <c r="P14" s="13">
        <v>399</v>
      </c>
      <c r="Q14" s="13" t="s">
        <v>96</v>
      </c>
      <c r="R14" s="13">
        <v>0.1</v>
      </c>
      <c r="S14" s="13" t="s">
        <v>97</v>
      </c>
      <c r="T14" s="13">
        <v>19.7</v>
      </c>
      <c r="U14" s="13">
        <v>7.8</v>
      </c>
      <c r="V14" s="13">
        <v>37</v>
      </c>
      <c r="W14" s="13">
        <v>2.6</v>
      </c>
      <c r="X14" s="13">
        <v>14</v>
      </c>
      <c r="Y14" s="13">
        <v>0.99</v>
      </c>
      <c r="Z14" s="13">
        <v>0.62</v>
      </c>
      <c r="AA14" s="13">
        <v>0.27</v>
      </c>
      <c r="AB14" s="13">
        <v>10</v>
      </c>
      <c r="AC14" s="13">
        <v>1.1000000000000001</v>
      </c>
      <c r="AD14" s="13" t="s">
        <v>95</v>
      </c>
      <c r="AE14" s="13">
        <v>1</v>
      </c>
      <c r="AF14" s="13">
        <v>0.19</v>
      </c>
      <c r="AG14" s="13" t="s">
        <v>97</v>
      </c>
      <c r="AH14" s="13">
        <v>8.9</v>
      </c>
      <c r="AI14" s="13">
        <v>96</v>
      </c>
      <c r="AJ14" s="13">
        <v>0.09</v>
      </c>
      <c r="AK14" s="13">
        <v>307</v>
      </c>
      <c r="AL14" s="13" t="s">
        <v>98</v>
      </c>
      <c r="AM14" s="13">
        <v>5</v>
      </c>
      <c r="AN14" s="13">
        <v>7.7</v>
      </c>
      <c r="AO14" s="13">
        <v>26</v>
      </c>
      <c r="AP14" s="13">
        <v>9</v>
      </c>
      <c r="AQ14" s="13">
        <v>2.0699999999999998</v>
      </c>
      <c r="AR14" s="13">
        <v>76.400000000000006</v>
      </c>
      <c r="AS14" s="13" t="s">
        <v>99</v>
      </c>
      <c r="AT14" s="13">
        <v>0.3</v>
      </c>
      <c r="AU14" s="13">
        <v>6</v>
      </c>
      <c r="AV14" s="13" t="s">
        <v>95</v>
      </c>
      <c r="AW14" s="13">
        <v>1.4</v>
      </c>
      <c r="AX14" s="13">
        <v>1</v>
      </c>
      <c r="AY14" s="13">
        <v>768</v>
      </c>
      <c r="AZ14" s="13" t="s">
        <v>100</v>
      </c>
      <c r="BA14" s="13">
        <v>0.18</v>
      </c>
      <c r="BB14" s="13" t="s">
        <v>105</v>
      </c>
      <c r="BC14" s="13">
        <v>3.9</v>
      </c>
      <c r="BD14" s="13" t="s">
        <v>100</v>
      </c>
      <c r="BE14" s="13">
        <v>0.1</v>
      </c>
      <c r="BF14" s="13">
        <v>1.4</v>
      </c>
      <c r="BG14" s="13">
        <v>66</v>
      </c>
      <c r="BH14" s="13" t="s">
        <v>95</v>
      </c>
      <c r="BI14" s="13">
        <v>5.3</v>
      </c>
      <c r="BJ14" s="13">
        <v>0.6</v>
      </c>
      <c r="BK14" s="13">
        <v>37</v>
      </c>
      <c r="BL14" s="13">
        <v>42.9</v>
      </c>
      <c r="BM14" s="13">
        <v>7.06</v>
      </c>
      <c r="BN14" s="13">
        <v>0.05</v>
      </c>
      <c r="BO14" s="13">
        <v>4.91</v>
      </c>
      <c r="BP14" s="13" t="s">
        <v>101</v>
      </c>
      <c r="BQ14" s="13">
        <v>2.65</v>
      </c>
      <c r="BR14" s="13">
        <v>2.12</v>
      </c>
      <c r="BS14" s="13">
        <v>23.657599999999999</v>
      </c>
      <c r="BT14" s="13">
        <v>9.56</v>
      </c>
      <c r="BU14" s="13">
        <v>0.03</v>
      </c>
      <c r="BV14" s="13">
        <v>7.82</v>
      </c>
      <c r="BW14" s="13">
        <v>0.06</v>
      </c>
      <c r="BX14" s="13">
        <v>41.81</v>
      </c>
      <c r="BY14" s="13">
        <v>0.09</v>
      </c>
      <c r="BZ14" s="13">
        <v>0.26</v>
      </c>
      <c r="CA14" s="13" t="s">
        <v>101</v>
      </c>
    </row>
    <row r="15" spans="1:79" s="13" customFormat="1" x14ac:dyDescent="0.25">
      <c r="A15" s="13" t="s">
        <v>118</v>
      </c>
      <c r="B15" s="13" t="s">
        <v>119</v>
      </c>
      <c r="C15" s="14" t="s">
        <v>120</v>
      </c>
      <c r="D15" s="13">
        <v>2.85</v>
      </c>
      <c r="E15" s="13">
        <v>2.1</v>
      </c>
      <c r="F15" s="13">
        <v>1.5</v>
      </c>
      <c r="G15" s="13">
        <v>1.5</v>
      </c>
      <c r="H15" s="13">
        <v>4.42</v>
      </c>
      <c r="I15" s="13">
        <v>0.02</v>
      </c>
      <c r="J15" s="13">
        <v>1.0900000000000001</v>
      </c>
      <c r="K15" s="13">
        <v>15.9</v>
      </c>
      <c r="L15" s="13">
        <v>0.12</v>
      </c>
      <c r="M15" s="13" t="s">
        <v>95</v>
      </c>
      <c r="N15" s="13" t="s">
        <v>96</v>
      </c>
      <c r="O15" s="13">
        <v>148</v>
      </c>
      <c r="P15" s="13">
        <v>218</v>
      </c>
      <c r="Q15" s="13" t="s">
        <v>96</v>
      </c>
      <c r="R15" s="13">
        <v>0.2</v>
      </c>
      <c r="S15" s="13" t="s">
        <v>97</v>
      </c>
      <c r="T15" s="13">
        <v>14</v>
      </c>
      <c r="U15" s="13">
        <v>6</v>
      </c>
      <c r="V15" s="13">
        <v>32</v>
      </c>
      <c r="W15" s="13">
        <v>2.1</v>
      </c>
      <c r="X15" s="13">
        <v>12</v>
      </c>
      <c r="Y15" s="13">
        <v>0.68</v>
      </c>
      <c r="Z15" s="13">
        <v>0.43</v>
      </c>
      <c r="AA15" s="13">
        <v>0.2</v>
      </c>
      <c r="AB15" s="13">
        <v>7</v>
      </c>
      <c r="AC15" s="13">
        <v>0.76</v>
      </c>
      <c r="AD15" s="13" t="s">
        <v>95</v>
      </c>
      <c r="AE15" s="13">
        <v>1</v>
      </c>
      <c r="AF15" s="13">
        <v>0.13</v>
      </c>
      <c r="AG15" s="13" t="s">
        <v>97</v>
      </c>
      <c r="AH15" s="13">
        <v>5.9</v>
      </c>
      <c r="AI15" s="13">
        <v>73</v>
      </c>
      <c r="AJ15" s="13">
        <v>7.0000000000000007E-2</v>
      </c>
      <c r="AK15" s="13">
        <v>238</v>
      </c>
      <c r="AL15" s="13">
        <v>3</v>
      </c>
      <c r="AM15" s="13">
        <v>5</v>
      </c>
      <c r="AN15" s="13">
        <v>5</v>
      </c>
      <c r="AO15" s="13">
        <v>21</v>
      </c>
      <c r="AP15" s="13">
        <v>8</v>
      </c>
      <c r="AQ15" s="13">
        <v>1.41</v>
      </c>
      <c r="AR15" s="13">
        <v>60</v>
      </c>
      <c r="AS15" s="13" t="s">
        <v>99</v>
      </c>
      <c r="AT15" s="13">
        <v>0.3</v>
      </c>
      <c r="AU15" s="13" t="s">
        <v>96</v>
      </c>
      <c r="AV15" s="13" t="s">
        <v>95</v>
      </c>
      <c r="AW15" s="13">
        <v>1</v>
      </c>
      <c r="AX15" s="13" t="s">
        <v>95</v>
      </c>
      <c r="AY15" s="13">
        <v>507</v>
      </c>
      <c r="AZ15" s="13" t="s">
        <v>100</v>
      </c>
      <c r="BA15" s="13">
        <v>0.1</v>
      </c>
      <c r="BB15" s="13" t="s">
        <v>105</v>
      </c>
      <c r="BC15" s="13">
        <v>2.9</v>
      </c>
      <c r="BD15" s="13" t="s">
        <v>100</v>
      </c>
      <c r="BE15" s="13">
        <v>0.06</v>
      </c>
      <c r="BF15" s="13">
        <v>2.23</v>
      </c>
      <c r="BG15" s="13">
        <v>53</v>
      </c>
      <c r="BH15" s="13" t="s">
        <v>95</v>
      </c>
      <c r="BI15" s="13">
        <v>3.4</v>
      </c>
      <c r="BJ15" s="13">
        <v>0.5</v>
      </c>
      <c r="BK15" s="13">
        <v>26</v>
      </c>
      <c r="BL15" s="13">
        <v>37.799999999999997</v>
      </c>
      <c r="BM15" s="13">
        <v>5.67</v>
      </c>
      <c r="BN15" s="13">
        <v>0.03</v>
      </c>
      <c r="BO15" s="13">
        <v>3.36</v>
      </c>
      <c r="BP15" s="13" t="s">
        <v>101</v>
      </c>
      <c r="BQ15" s="13">
        <v>2.1800000000000002</v>
      </c>
      <c r="BR15" s="13">
        <v>1.45</v>
      </c>
      <c r="BS15" s="13">
        <v>23.627600000000001</v>
      </c>
      <c r="BT15" s="13">
        <v>7.64</v>
      </c>
      <c r="BU15" s="13">
        <v>0.03</v>
      </c>
      <c r="BV15" s="13">
        <v>13.36</v>
      </c>
      <c r="BW15" s="13">
        <v>0.06</v>
      </c>
      <c r="BX15" s="13">
        <v>33.64</v>
      </c>
      <c r="BY15" s="13">
        <v>7.0000000000000007E-2</v>
      </c>
      <c r="BZ15" s="13">
        <v>0.22</v>
      </c>
      <c r="CA15" s="13">
        <v>0.01</v>
      </c>
    </row>
    <row r="16" spans="1:79" s="13" customFormat="1" x14ac:dyDescent="0.25">
      <c r="A16" s="13" t="s">
        <v>121</v>
      </c>
      <c r="B16" s="13" t="s">
        <v>122</v>
      </c>
      <c r="C16" s="14" t="s">
        <v>123</v>
      </c>
      <c r="D16" s="13">
        <v>3.6</v>
      </c>
      <c r="E16" s="13">
        <v>2.4</v>
      </c>
      <c r="F16" s="13">
        <v>1.79</v>
      </c>
      <c r="G16" s="13">
        <v>1.8</v>
      </c>
      <c r="H16" s="13">
        <v>5.61</v>
      </c>
      <c r="I16" s="13">
        <v>0.02</v>
      </c>
      <c r="J16" s="13">
        <v>0.63</v>
      </c>
      <c r="K16" s="13">
        <v>18.399999999999999</v>
      </c>
      <c r="L16" s="13">
        <v>0.15</v>
      </c>
      <c r="M16" s="13" t="s">
        <v>95</v>
      </c>
      <c r="N16" s="13">
        <v>6</v>
      </c>
      <c r="O16" s="13">
        <v>145</v>
      </c>
      <c r="P16" s="13">
        <v>226</v>
      </c>
      <c r="Q16" s="13" t="s">
        <v>96</v>
      </c>
      <c r="R16" s="13">
        <v>0.1</v>
      </c>
      <c r="S16" s="13" t="s">
        <v>97</v>
      </c>
      <c r="T16" s="13">
        <v>15.9</v>
      </c>
      <c r="U16" s="13">
        <v>7.4</v>
      </c>
      <c r="V16" s="13">
        <v>34</v>
      </c>
      <c r="W16" s="13">
        <v>2.5</v>
      </c>
      <c r="X16" s="13">
        <v>14</v>
      </c>
      <c r="Y16" s="13">
        <v>0.76</v>
      </c>
      <c r="Z16" s="13">
        <v>0.39</v>
      </c>
      <c r="AA16" s="13">
        <v>0.21</v>
      </c>
      <c r="AB16" s="13">
        <v>9</v>
      </c>
      <c r="AC16" s="13">
        <v>0.88</v>
      </c>
      <c r="AD16" s="13" t="s">
        <v>95</v>
      </c>
      <c r="AE16" s="13">
        <v>1</v>
      </c>
      <c r="AF16" s="13">
        <v>0.15</v>
      </c>
      <c r="AG16" s="13" t="s">
        <v>97</v>
      </c>
      <c r="AH16" s="13">
        <v>6.7</v>
      </c>
      <c r="AI16" s="13">
        <v>92</v>
      </c>
      <c r="AJ16" s="13">
        <v>0.08</v>
      </c>
      <c r="AK16" s="13">
        <v>275</v>
      </c>
      <c r="AL16" s="13" t="s">
        <v>98</v>
      </c>
      <c r="AM16" s="13">
        <v>5</v>
      </c>
      <c r="AN16" s="13">
        <v>6.2</v>
      </c>
      <c r="AO16" s="13">
        <v>20</v>
      </c>
      <c r="AP16" s="13">
        <v>8</v>
      </c>
      <c r="AQ16" s="13">
        <v>1.57</v>
      </c>
      <c r="AR16" s="13">
        <v>72.400000000000006</v>
      </c>
      <c r="AS16" s="13" t="s">
        <v>173</v>
      </c>
      <c r="AT16" s="13">
        <v>0.3</v>
      </c>
      <c r="AU16" s="13">
        <v>6</v>
      </c>
      <c r="AV16" s="13" t="s">
        <v>173</v>
      </c>
      <c r="AW16" s="13">
        <v>1</v>
      </c>
      <c r="AX16" s="13">
        <v>1</v>
      </c>
      <c r="AY16" s="13">
        <v>570</v>
      </c>
      <c r="AZ16" s="13" t="s">
        <v>100</v>
      </c>
      <c r="BA16" s="13">
        <v>0.13</v>
      </c>
      <c r="BB16" s="13" t="s">
        <v>173</v>
      </c>
      <c r="BC16" s="13">
        <v>3.2</v>
      </c>
      <c r="BD16" s="13" t="s">
        <v>100</v>
      </c>
      <c r="BE16" s="13">
        <v>7.0000000000000007E-2</v>
      </c>
      <c r="BF16" s="13">
        <v>1.8</v>
      </c>
      <c r="BG16" s="13">
        <v>66</v>
      </c>
      <c r="BH16" s="13" t="s">
        <v>95</v>
      </c>
      <c r="BI16" s="13">
        <v>4.0999999999999996</v>
      </c>
      <c r="BJ16" s="13">
        <v>0.5</v>
      </c>
      <c r="BK16" s="13">
        <v>34</v>
      </c>
      <c r="BL16" s="13">
        <v>39.1</v>
      </c>
      <c r="BM16" s="13">
        <v>6.61</v>
      </c>
      <c r="BN16" s="13">
        <v>0.03</v>
      </c>
      <c r="BO16" s="13">
        <v>3.28</v>
      </c>
      <c r="BP16" s="13" t="s">
        <v>101</v>
      </c>
      <c r="BQ16" s="13">
        <v>2.5499999999999998</v>
      </c>
      <c r="BR16" s="13">
        <v>1.69</v>
      </c>
      <c r="BS16" s="13">
        <v>23.622399999999999</v>
      </c>
      <c r="BT16" s="13">
        <v>8.98</v>
      </c>
      <c r="BU16" s="13">
        <v>0.03</v>
      </c>
      <c r="BV16" s="13">
        <v>10.050000000000001</v>
      </c>
      <c r="BW16" s="13">
        <v>0.05</v>
      </c>
      <c r="BX16" s="13">
        <v>38.479999999999997</v>
      </c>
      <c r="BY16" s="13">
        <v>7.0000000000000007E-2</v>
      </c>
      <c r="BZ16" s="13">
        <v>0.24</v>
      </c>
      <c r="CA16" s="13">
        <v>0.01</v>
      </c>
    </row>
    <row r="17" spans="1:79" s="13" customFormat="1" x14ac:dyDescent="0.25">
      <c r="A17" s="13" t="s">
        <v>121</v>
      </c>
      <c r="B17" s="13" t="s">
        <v>215</v>
      </c>
      <c r="C17" s="14" t="s">
        <v>123</v>
      </c>
      <c r="D17" s="13">
        <v>3.42</v>
      </c>
      <c r="E17" s="13">
        <v>2.2999999999999998</v>
      </c>
      <c r="F17" s="13">
        <v>1.81</v>
      </c>
      <c r="G17" s="13">
        <v>1.7</v>
      </c>
      <c r="H17" s="13">
        <v>5.39</v>
      </c>
      <c r="I17" s="13">
        <v>0.03</v>
      </c>
      <c r="J17" s="13">
        <v>0.65</v>
      </c>
      <c r="K17" s="13">
        <v>18.600000000000001</v>
      </c>
      <c r="L17" s="13">
        <v>0.14000000000000001</v>
      </c>
      <c r="M17" s="13" t="s">
        <v>95</v>
      </c>
      <c r="N17" s="13" t="s">
        <v>96</v>
      </c>
      <c r="O17" s="13">
        <v>150</v>
      </c>
      <c r="P17" s="13">
        <v>229</v>
      </c>
      <c r="Q17" s="13" t="s">
        <v>96</v>
      </c>
      <c r="R17" s="13">
        <v>0.2</v>
      </c>
      <c r="S17" s="13" t="s">
        <v>97</v>
      </c>
      <c r="T17" s="13">
        <v>16.100000000000001</v>
      </c>
      <c r="U17" s="13">
        <v>8.6</v>
      </c>
      <c r="V17" s="13">
        <v>44</v>
      </c>
      <c r="W17" s="13">
        <v>2.2999999999999998</v>
      </c>
      <c r="X17" s="13">
        <v>15</v>
      </c>
      <c r="Y17" s="13">
        <v>0.83</v>
      </c>
      <c r="Z17" s="13">
        <v>0.47</v>
      </c>
      <c r="AA17" s="13">
        <v>0.21</v>
      </c>
      <c r="AB17" s="13">
        <v>9</v>
      </c>
      <c r="AC17" s="13">
        <v>0.85</v>
      </c>
      <c r="AD17" s="13" t="s">
        <v>95</v>
      </c>
      <c r="AE17" s="13">
        <v>1</v>
      </c>
      <c r="AF17" s="13">
        <v>0.15</v>
      </c>
      <c r="AG17" s="13" t="s">
        <v>97</v>
      </c>
      <c r="AH17" s="13">
        <v>6.8</v>
      </c>
      <c r="AI17" s="13">
        <v>86</v>
      </c>
      <c r="AJ17" s="13">
        <v>0.09</v>
      </c>
      <c r="AK17" s="13">
        <v>278</v>
      </c>
      <c r="AL17" s="13">
        <v>3</v>
      </c>
      <c r="AM17" s="13">
        <v>5</v>
      </c>
      <c r="AN17" s="13">
        <v>6.1</v>
      </c>
      <c r="AO17" s="13">
        <v>16</v>
      </c>
      <c r="AP17" s="13">
        <v>9</v>
      </c>
      <c r="AQ17" s="13">
        <v>1.63</v>
      </c>
      <c r="AR17" s="13">
        <v>73.7</v>
      </c>
      <c r="AS17" s="13" t="s">
        <v>99</v>
      </c>
      <c r="AT17" s="13">
        <v>0.2</v>
      </c>
      <c r="AU17" s="13">
        <v>6</v>
      </c>
      <c r="AV17" s="13" t="s">
        <v>95</v>
      </c>
      <c r="AW17" s="13">
        <v>1</v>
      </c>
      <c r="AX17" s="13" t="s">
        <v>95</v>
      </c>
      <c r="AY17" s="13">
        <v>560</v>
      </c>
      <c r="AZ17" s="13" t="s">
        <v>100</v>
      </c>
      <c r="BA17" s="13">
        <v>0.14000000000000001</v>
      </c>
      <c r="BB17" s="13" t="s">
        <v>105</v>
      </c>
      <c r="BC17" s="13">
        <v>3.5</v>
      </c>
      <c r="BD17" s="13" t="s">
        <v>100</v>
      </c>
      <c r="BE17" s="13">
        <v>7.0000000000000007E-2</v>
      </c>
      <c r="BF17" s="13">
        <v>1.71</v>
      </c>
      <c r="BG17" s="13">
        <v>65</v>
      </c>
      <c r="BH17" s="13" t="s">
        <v>95</v>
      </c>
      <c r="BI17" s="13">
        <v>3.9</v>
      </c>
      <c r="BJ17" s="13">
        <v>0.5</v>
      </c>
      <c r="BK17" s="13">
        <v>35</v>
      </c>
      <c r="BL17" s="13">
        <v>35.1</v>
      </c>
      <c r="BM17" s="13">
        <v>6.79</v>
      </c>
      <c r="BN17" s="13">
        <v>0.03</v>
      </c>
      <c r="BO17" s="13">
        <v>3.48</v>
      </c>
      <c r="BP17" s="13" t="s">
        <v>101</v>
      </c>
      <c r="BQ17" s="13">
        <v>2.65</v>
      </c>
      <c r="BR17" s="13">
        <v>1.67</v>
      </c>
      <c r="BS17" s="13">
        <v>21.35</v>
      </c>
      <c r="BT17" s="13">
        <v>9.36</v>
      </c>
      <c r="BU17" s="13">
        <v>0.03</v>
      </c>
      <c r="BV17" s="13">
        <v>9.81</v>
      </c>
      <c r="BW17" s="13">
        <v>7.0000000000000007E-2</v>
      </c>
      <c r="BX17" s="13">
        <v>39.82</v>
      </c>
      <c r="BY17" s="13">
        <v>0.06</v>
      </c>
      <c r="BZ17" s="13">
        <v>0.26</v>
      </c>
      <c r="CA17" s="13">
        <v>0.01</v>
      </c>
    </row>
    <row r="18" spans="1:79" s="13" customFormat="1" x14ac:dyDescent="0.25">
      <c r="A18" s="13" t="s">
        <v>124</v>
      </c>
      <c r="B18" s="13" t="s">
        <v>125</v>
      </c>
      <c r="C18" s="14" t="s">
        <v>218</v>
      </c>
      <c r="D18" s="13">
        <v>5.83</v>
      </c>
      <c r="E18" s="13">
        <v>1.1000000000000001</v>
      </c>
      <c r="F18" s="13">
        <v>2.66</v>
      </c>
      <c r="G18" s="13">
        <v>3</v>
      </c>
      <c r="H18" s="13">
        <v>0.53</v>
      </c>
      <c r="I18" s="13">
        <v>0.08</v>
      </c>
      <c r="J18" s="13">
        <v>7.0000000000000007E-2</v>
      </c>
      <c r="K18" s="13" t="s">
        <v>127</v>
      </c>
      <c r="L18" s="13">
        <v>0.31</v>
      </c>
      <c r="M18" s="13">
        <v>2</v>
      </c>
      <c r="N18" s="13">
        <v>16</v>
      </c>
      <c r="O18" s="13">
        <v>14</v>
      </c>
      <c r="P18" s="13">
        <v>913</v>
      </c>
      <c r="Q18" s="13">
        <v>6</v>
      </c>
      <c r="R18" s="13">
        <v>1.2</v>
      </c>
      <c r="S18" s="13">
        <v>2.9</v>
      </c>
      <c r="T18" s="13">
        <v>158</v>
      </c>
      <c r="U18" s="13">
        <v>7.1</v>
      </c>
      <c r="V18" s="13">
        <v>99</v>
      </c>
      <c r="W18" s="13">
        <v>4.0999999999999996</v>
      </c>
      <c r="X18" s="13">
        <v>388</v>
      </c>
      <c r="Y18" s="13">
        <v>11.17</v>
      </c>
      <c r="Z18" s="13">
        <v>6.88</v>
      </c>
      <c r="AA18" s="13">
        <v>1.47</v>
      </c>
      <c r="AB18" s="13">
        <v>17</v>
      </c>
      <c r="AC18" s="13">
        <v>10.88</v>
      </c>
      <c r="AD18" s="13">
        <v>2</v>
      </c>
      <c r="AE18" s="13">
        <v>11</v>
      </c>
      <c r="AF18" s="13">
        <v>2.31</v>
      </c>
      <c r="AG18" s="13">
        <v>0.3</v>
      </c>
      <c r="AH18" s="13">
        <v>73.5</v>
      </c>
      <c r="AI18" s="13">
        <v>31</v>
      </c>
      <c r="AJ18" s="13">
        <v>1.03</v>
      </c>
      <c r="AK18" s="13">
        <v>2183</v>
      </c>
      <c r="AL18" s="13">
        <v>13</v>
      </c>
      <c r="AM18" s="13">
        <v>40</v>
      </c>
      <c r="AN18" s="13">
        <v>67</v>
      </c>
      <c r="AO18" s="13">
        <v>54</v>
      </c>
      <c r="AP18" s="13">
        <v>591</v>
      </c>
      <c r="AQ18" s="13">
        <v>17.57</v>
      </c>
      <c r="AR18" s="13">
        <v>135</v>
      </c>
      <c r="AS18" s="13" t="s">
        <v>99</v>
      </c>
      <c r="AT18" s="13">
        <v>5.3</v>
      </c>
      <c r="AU18" s="13">
        <v>8</v>
      </c>
      <c r="AV18" s="13">
        <v>1</v>
      </c>
      <c r="AW18" s="13">
        <v>12.4</v>
      </c>
      <c r="AX18" s="13">
        <v>4</v>
      </c>
      <c r="AY18" s="13">
        <v>154</v>
      </c>
      <c r="AZ18" s="13">
        <v>2.2000000000000002</v>
      </c>
      <c r="BA18" s="13">
        <v>1.8</v>
      </c>
      <c r="BB18" s="13">
        <v>0.36</v>
      </c>
      <c r="BC18" s="13">
        <v>18.7</v>
      </c>
      <c r="BD18" s="13">
        <v>1.2</v>
      </c>
      <c r="BE18" s="13">
        <v>1.03</v>
      </c>
      <c r="BF18" s="13">
        <v>5.27</v>
      </c>
      <c r="BG18" s="13">
        <v>134</v>
      </c>
      <c r="BH18" s="13">
        <v>4</v>
      </c>
      <c r="BI18" s="13">
        <v>62.5</v>
      </c>
      <c r="BJ18" s="13">
        <v>6.8</v>
      </c>
      <c r="BK18" s="13">
        <v>465</v>
      </c>
      <c r="BL18" s="13">
        <v>425</v>
      </c>
      <c r="BM18" s="13">
        <v>11.12</v>
      </c>
      <c r="BN18" s="13">
        <v>0.08</v>
      </c>
      <c r="BO18" s="13">
        <v>1.46</v>
      </c>
      <c r="BP18" s="13">
        <v>0.01</v>
      </c>
      <c r="BQ18" s="13">
        <v>3.86</v>
      </c>
      <c r="BR18" s="13">
        <v>3.64</v>
      </c>
      <c r="BS18" s="13">
        <v>3.55071</v>
      </c>
      <c r="BT18" s="13">
        <v>0.89</v>
      </c>
      <c r="BU18" s="13">
        <v>0.28999999999999998</v>
      </c>
      <c r="BV18" s="13">
        <v>2.0499999999999998</v>
      </c>
      <c r="BW18" s="13">
        <v>0.18</v>
      </c>
      <c r="BX18" s="13">
        <v>72.260000000000005</v>
      </c>
      <c r="BY18" s="13">
        <v>0.02</v>
      </c>
      <c r="BZ18" s="13">
        <v>0.52</v>
      </c>
      <c r="CA18" s="13">
        <v>0.03</v>
      </c>
    </row>
    <row r="19" spans="1:79" s="13" customFormat="1" x14ac:dyDescent="0.25">
      <c r="A19" s="13" t="s">
        <v>128</v>
      </c>
      <c r="B19" s="13" t="s">
        <v>129</v>
      </c>
      <c r="C19" s="14" t="s">
        <v>130</v>
      </c>
      <c r="D19" s="13">
        <v>3.98</v>
      </c>
      <c r="E19" s="13">
        <v>2.5</v>
      </c>
      <c r="F19" s="13">
        <v>2.0299999999999998</v>
      </c>
      <c r="G19" s="13">
        <v>2</v>
      </c>
      <c r="H19" s="13">
        <v>6.39</v>
      </c>
      <c r="I19" s="13">
        <v>0.02</v>
      </c>
      <c r="J19" s="13">
        <v>0.23</v>
      </c>
      <c r="K19" s="13">
        <v>20.100000000000001</v>
      </c>
      <c r="L19" s="13">
        <v>0.17</v>
      </c>
      <c r="M19" s="13" t="s">
        <v>95</v>
      </c>
      <c r="N19" s="13">
        <v>6</v>
      </c>
      <c r="O19" s="13">
        <v>152</v>
      </c>
      <c r="P19" s="13">
        <v>240</v>
      </c>
      <c r="Q19" s="13" t="s">
        <v>96</v>
      </c>
      <c r="R19" s="13">
        <v>0.2</v>
      </c>
      <c r="S19" s="13" t="s">
        <v>97</v>
      </c>
      <c r="T19" s="13">
        <v>17.100000000000001</v>
      </c>
      <c r="U19" s="13">
        <v>8.4</v>
      </c>
      <c r="V19" s="13">
        <v>35</v>
      </c>
      <c r="W19" s="13">
        <v>3.2</v>
      </c>
      <c r="X19" s="13">
        <v>16</v>
      </c>
      <c r="Y19" s="13">
        <v>0.89</v>
      </c>
      <c r="Z19" s="13">
        <v>0.46</v>
      </c>
      <c r="AA19" s="13">
        <v>0.21</v>
      </c>
      <c r="AB19" s="13">
        <v>10</v>
      </c>
      <c r="AC19" s="13">
        <v>0.94</v>
      </c>
      <c r="AD19" s="13" t="s">
        <v>95</v>
      </c>
      <c r="AE19" s="13">
        <v>1</v>
      </c>
      <c r="AF19" s="13">
        <v>0.16</v>
      </c>
      <c r="AG19" s="13" t="s">
        <v>97</v>
      </c>
      <c r="AH19" s="13">
        <v>7.2</v>
      </c>
      <c r="AI19" s="13">
        <v>104</v>
      </c>
      <c r="AJ19" s="13">
        <v>7.0000000000000007E-2</v>
      </c>
      <c r="AK19" s="13">
        <v>311</v>
      </c>
      <c r="AL19" s="13" t="s">
        <v>98</v>
      </c>
      <c r="AM19" s="13">
        <v>6</v>
      </c>
      <c r="AN19" s="13">
        <v>6.3</v>
      </c>
      <c r="AO19" s="13">
        <v>21</v>
      </c>
      <c r="AP19" s="13">
        <v>10</v>
      </c>
      <c r="AQ19" s="13">
        <v>1.7</v>
      </c>
      <c r="AR19" s="13">
        <v>81.5</v>
      </c>
      <c r="AS19" s="13" t="s">
        <v>99</v>
      </c>
      <c r="AT19" s="13">
        <v>0.3</v>
      </c>
      <c r="AU19" s="13">
        <v>7</v>
      </c>
      <c r="AV19" s="13" t="s">
        <v>95</v>
      </c>
      <c r="AW19" s="13">
        <v>1.2</v>
      </c>
      <c r="AX19" s="13">
        <v>1</v>
      </c>
      <c r="AY19" s="13">
        <v>604</v>
      </c>
      <c r="AZ19" s="13" t="s">
        <v>100</v>
      </c>
      <c r="BA19" s="13">
        <v>0.14000000000000001</v>
      </c>
      <c r="BB19" s="13">
        <v>0.08</v>
      </c>
      <c r="BC19" s="13">
        <v>3.8</v>
      </c>
      <c r="BD19" s="13" t="s">
        <v>100</v>
      </c>
      <c r="BE19" s="13">
        <v>7.0000000000000007E-2</v>
      </c>
      <c r="BF19" s="13">
        <v>1.0900000000000001</v>
      </c>
      <c r="BG19" s="13">
        <v>72</v>
      </c>
      <c r="BH19" s="13" t="s">
        <v>95</v>
      </c>
      <c r="BI19" s="13">
        <v>4.4000000000000004</v>
      </c>
      <c r="BJ19" s="13">
        <v>0.5</v>
      </c>
      <c r="BK19" s="13">
        <v>39</v>
      </c>
      <c r="BL19" s="13">
        <v>41.2</v>
      </c>
      <c r="BM19" s="13">
        <v>7.32</v>
      </c>
      <c r="BN19" s="13">
        <v>0.03</v>
      </c>
      <c r="BO19" s="13">
        <v>3.36</v>
      </c>
      <c r="BP19" s="13" t="s">
        <v>101</v>
      </c>
      <c r="BQ19" s="13">
        <v>2.84</v>
      </c>
      <c r="BR19" s="13">
        <v>2.2000000000000002</v>
      </c>
      <c r="BS19" s="13">
        <v>22.963100000000001</v>
      </c>
      <c r="BT19" s="13">
        <v>10.28</v>
      </c>
      <c r="BU19" s="13">
        <v>0.04</v>
      </c>
      <c r="BV19" s="13">
        <v>7.61</v>
      </c>
      <c r="BW19" s="13">
        <v>0.05</v>
      </c>
      <c r="BX19" s="13">
        <v>43.23</v>
      </c>
      <c r="BY19" s="13">
        <v>7.0000000000000007E-2</v>
      </c>
      <c r="BZ19" s="13">
        <v>0.27</v>
      </c>
      <c r="CA19" s="13">
        <v>0.01</v>
      </c>
    </row>
    <row r="20" spans="1:79" s="13" customFormat="1" x14ac:dyDescent="0.25">
      <c r="A20" s="13" t="s">
        <v>131</v>
      </c>
      <c r="B20" s="13" t="s">
        <v>132</v>
      </c>
      <c r="C20" s="14" t="s">
        <v>133</v>
      </c>
      <c r="D20" s="13">
        <v>3.75</v>
      </c>
      <c r="E20" s="13">
        <v>3.3</v>
      </c>
      <c r="F20" s="13">
        <v>1.95</v>
      </c>
      <c r="G20" s="13">
        <v>1.9</v>
      </c>
      <c r="H20" s="13">
        <v>6.4</v>
      </c>
      <c r="I20" s="13">
        <v>0.03</v>
      </c>
      <c r="J20" s="13">
        <v>0.34</v>
      </c>
      <c r="K20" s="13">
        <v>21.1</v>
      </c>
      <c r="L20" s="13">
        <v>0.15</v>
      </c>
      <c r="M20" s="13" t="s">
        <v>95</v>
      </c>
      <c r="N20" s="13">
        <v>6</v>
      </c>
      <c r="O20" s="13">
        <v>167</v>
      </c>
      <c r="P20" s="13">
        <v>280</v>
      </c>
      <c r="Q20" s="13" t="s">
        <v>96</v>
      </c>
      <c r="R20" s="13">
        <v>0.2</v>
      </c>
      <c r="S20" s="13" t="s">
        <v>97</v>
      </c>
      <c r="T20" s="13">
        <v>25.6</v>
      </c>
      <c r="U20" s="13">
        <v>8.6999999999999993</v>
      </c>
      <c r="V20" s="13">
        <v>43</v>
      </c>
      <c r="W20" s="13">
        <v>2.6</v>
      </c>
      <c r="X20" s="13">
        <v>17</v>
      </c>
      <c r="Y20" s="13">
        <v>1.1100000000000001</v>
      </c>
      <c r="Z20" s="13">
        <v>0.68</v>
      </c>
      <c r="AA20" s="13">
        <v>0.32</v>
      </c>
      <c r="AB20" s="13">
        <v>10</v>
      </c>
      <c r="AC20" s="13">
        <v>1.26</v>
      </c>
      <c r="AD20" s="13" t="s">
        <v>95</v>
      </c>
      <c r="AE20" s="13">
        <v>1</v>
      </c>
      <c r="AF20" s="13">
        <v>0.22</v>
      </c>
      <c r="AG20" s="13" t="s">
        <v>97</v>
      </c>
      <c r="AH20" s="13">
        <v>9.9</v>
      </c>
      <c r="AI20" s="13">
        <v>102</v>
      </c>
      <c r="AJ20" s="13">
        <v>0.11</v>
      </c>
      <c r="AK20" s="13">
        <v>327</v>
      </c>
      <c r="AL20" s="13" t="s">
        <v>98</v>
      </c>
      <c r="AM20" s="13">
        <v>6</v>
      </c>
      <c r="AN20" s="13">
        <v>8.6999999999999993</v>
      </c>
      <c r="AO20" s="13">
        <v>30</v>
      </c>
      <c r="AP20" s="13">
        <v>11</v>
      </c>
      <c r="AQ20" s="13">
        <v>2.31</v>
      </c>
      <c r="AR20" s="13">
        <v>81.7</v>
      </c>
      <c r="AS20" s="13" t="s">
        <v>99</v>
      </c>
      <c r="AT20" s="13">
        <v>0.4</v>
      </c>
      <c r="AU20" s="13">
        <v>6</v>
      </c>
      <c r="AV20" s="13" t="s">
        <v>95</v>
      </c>
      <c r="AW20" s="13">
        <v>1.7</v>
      </c>
      <c r="AX20" s="13">
        <v>1</v>
      </c>
      <c r="AY20" s="13">
        <v>780</v>
      </c>
      <c r="AZ20" s="13" t="s">
        <v>100</v>
      </c>
      <c r="BA20" s="13">
        <v>0.19</v>
      </c>
      <c r="BB20" s="13" t="s">
        <v>105</v>
      </c>
      <c r="BC20" s="13">
        <v>4.8</v>
      </c>
      <c r="BD20" s="13" t="s">
        <v>100</v>
      </c>
      <c r="BE20" s="13">
        <v>0.11</v>
      </c>
      <c r="BF20" s="13">
        <v>1.53</v>
      </c>
      <c r="BG20" s="13">
        <v>85</v>
      </c>
      <c r="BH20" s="13" t="s">
        <v>95</v>
      </c>
      <c r="BI20" s="13">
        <v>5.6</v>
      </c>
      <c r="BJ20" s="13">
        <v>0.7</v>
      </c>
      <c r="BK20" s="13">
        <v>32</v>
      </c>
      <c r="BL20" s="13">
        <v>39.4</v>
      </c>
      <c r="BM20" s="13">
        <v>7.34</v>
      </c>
      <c r="BN20" s="13">
        <v>0.02</v>
      </c>
      <c r="BO20" s="13">
        <v>4.4000000000000004</v>
      </c>
      <c r="BP20" s="13" t="s">
        <v>101</v>
      </c>
      <c r="BQ20" s="13">
        <v>2.61</v>
      </c>
      <c r="BR20" s="13">
        <v>2.1</v>
      </c>
      <c r="BS20" s="13">
        <v>23.1023</v>
      </c>
      <c r="BT20" s="13">
        <v>10.14</v>
      </c>
      <c r="BU20" s="13">
        <v>0.05</v>
      </c>
      <c r="BV20" s="13">
        <v>7.58</v>
      </c>
      <c r="BW20" s="13">
        <v>0.05</v>
      </c>
      <c r="BX20" s="13">
        <v>42.27</v>
      </c>
      <c r="BY20" s="13">
        <v>7.0000000000000007E-2</v>
      </c>
      <c r="BZ20" s="13">
        <v>0.26</v>
      </c>
      <c r="CA20" s="13">
        <v>0.01</v>
      </c>
    </row>
    <row r="21" spans="1:79" s="13" customFormat="1" x14ac:dyDescent="0.25">
      <c r="A21" s="13" t="s">
        <v>134</v>
      </c>
      <c r="B21" s="13" t="s">
        <v>135</v>
      </c>
      <c r="C21" s="14" t="s">
        <v>120</v>
      </c>
      <c r="D21" s="13">
        <v>3</v>
      </c>
      <c r="E21" s="13">
        <v>2.4</v>
      </c>
      <c r="F21" s="13">
        <v>1.28</v>
      </c>
      <c r="G21" s="13">
        <v>1.5</v>
      </c>
      <c r="H21" s="13">
        <v>3.77</v>
      </c>
      <c r="I21" s="13">
        <v>0.03</v>
      </c>
      <c r="J21" s="13">
        <v>1.1299999999999999</v>
      </c>
      <c r="K21" s="13">
        <v>13.4</v>
      </c>
      <c r="L21" s="13">
        <v>0.11</v>
      </c>
      <c r="M21" s="13" t="s">
        <v>95</v>
      </c>
      <c r="N21" s="13" t="s">
        <v>96</v>
      </c>
      <c r="O21" s="13">
        <v>118</v>
      </c>
      <c r="P21" s="13">
        <v>290</v>
      </c>
      <c r="Q21" s="13" t="s">
        <v>96</v>
      </c>
      <c r="R21" s="13">
        <v>0.1</v>
      </c>
      <c r="S21" s="13" t="s">
        <v>97</v>
      </c>
      <c r="T21" s="13">
        <v>16.3</v>
      </c>
      <c r="U21" s="13">
        <v>5.3</v>
      </c>
      <c r="V21" s="13">
        <v>29</v>
      </c>
      <c r="W21" s="13">
        <v>1.8</v>
      </c>
      <c r="X21" s="13">
        <v>11</v>
      </c>
      <c r="Y21" s="13">
        <v>0.87</v>
      </c>
      <c r="Z21" s="13">
        <v>0.45</v>
      </c>
      <c r="AA21" s="13">
        <v>0.23</v>
      </c>
      <c r="AB21" s="13">
        <v>7</v>
      </c>
      <c r="AC21" s="13">
        <v>0.92</v>
      </c>
      <c r="AD21" s="13" t="s">
        <v>95</v>
      </c>
      <c r="AE21" s="13">
        <v>1</v>
      </c>
      <c r="AF21" s="13">
        <v>0.15</v>
      </c>
      <c r="AG21" s="13" t="s">
        <v>97</v>
      </c>
      <c r="AH21" s="13">
        <v>7.4</v>
      </c>
      <c r="AI21" s="13">
        <v>63</v>
      </c>
      <c r="AJ21" s="13">
        <v>0.06</v>
      </c>
      <c r="AK21" s="13">
        <v>205</v>
      </c>
      <c r="AL21" s="13" t="s">
        <v>98</v>
      </c>
      <c r="AM21" s="13">
        <v>4</v>
      </c>
      <c r="AN21" s="13">
        <v>6.2</v>
      </c>
      <c r="AO21" s="13">
        <v>12</v>
      </c>
      <c r="AP21" s="13">
        <v>7</v>
      </c>
      <c r="AQ21" s="13">
        <v>1.72</v>
      </c>
      <c r="AR21" s="13">
        <v>51.9</v>
      </c>
      <c r="AS21" s="13" t="s">
        <v>99</v>
      </c>
      <c r="AT21" s="13">
        <v>0.2</v>
      </c>
      <c r="AU21" s="13" t="s">
        <v>96</v>
      </c>
      <c r="AV21" s="13">
        <v>1</v>
      </c>
      <c r="AW21" s="13">
        <v>1.1000000000000001</v>
      </c>
      <c r="AX21" s="13">
        <v>1</v>
      </c>
      <c r="AY21" s="13">
        <v>516</v>
      </c>
      <c r="AZ21" s="13" t="s">
        <v>100</v>
      </c>
      <c r="BA21" s="13">
        <v>0.13</v>
      </c>
      <c r="BB21" s="13">
        <v>0.15</v>
      </c>
      <c r="BC21" s="13">
        <v>2.9</v>
      </c>
      <c r="BD21" s="13" t="s">
        <v>100</v>
      </c>
      <c r="BE21" s="13">
        <v>7.0000000000000007E-2</v>
      </c>
      <c r="BF21" s="13">
        <v>2.48</v>
      </c>
      <c r="BG21" s="13">
        <v>43</v>
      </c>
      <c r="BH21" s="13" t="s">
        <v>95</v>
      </c>
      <c r="BI21" s="13">
        <v>4.3</v>
      </c>
      <c r="BJ21" s="13">
        <v>0.5</v>
      </c>
      <c r="BK21" s="13">
        <v>27</v>
      </c>
      <c r="BL21" s="13">
        <v>37</v>
      </c>
      <c r="BM21" s="13">
        <v>5.59</v>
      </c>
      <c r="BN21" s="13">
        <v>0.03</v>
      </c>
      <c r="BO21" s="13">
        <v>3.23</v>
      </c>
      <c r="BP21" s="13" t="s">
        <v>101</v>
      </c>
      <c r="BQ21" s="13">
        <v>1.73</v>
      </c>
      <c r="BR21" s="13">
        <v>1.63</v>
      </c>
      <c r="BS21" s="13">
        <v>23.6953</v>
      </c>
      <c r="BT21" s="13">
        <v>6.13</v>
      </c>
      <c r="BU21" s="13">
        <v>0.02</v>
      </c>
      <c r="BV21" s="13">
        <v>21.51</v>
      </c>
      <c r="BW21" s="13">
        <v>0.06</v>
      </c>
      <c r="BX21" s="13">
        <v>28.16</v>
      </c>
      <c r="BY21" s="13">
        <v>0.05</v>
      </c>
      <c r="BZ21" s="13">
        <v>0.17</v>
      </c>
      <c r="CA21" s="13" t="s">
        <v>101</v>
      </c>
    </row>
    <row r="22" spans="1:79" s="13" customFormat="1" x14ac:dyDescent="0.25">
      <c r="A22" s="13" t="s">
        <v>136</v>
      </c>
      <c r="B22" s="13" t="s">
        <v>137</v>
      </c>
      <c r="C22" s="14" t="s">
        <v>123</v>
      </c>
      <c r="D22" s="13">
        <v>5.47</v>
      </c>
      <c r="E22" s="13">
        <v>2.2999999999999998</v>
      </c>
      <c r="F22" s="13">
        <v>2.2000000000000002</v>
      </c>
      <c r="G22" s="13">
        <v>3.3</v>
      </c>
      <c r="H22" s="13">
        <v>4.49</v>
      </c>
      <c r="I22" s="13">
        <v>0.02</v>
      </c>
      <c r="J22" s="13">
        <v>0.38</v>
      </c>
      <c r="K22" s="13">
        <v>20.9</v>
      </c>
      <c r="L22" s="13">
        <v>0.21</v>
      </c>
      <c r="M22" s="13" t="s">
        <v>95</v>
      </c>
      <c r="N22" s="13">
        <v>5</v>
      </c>
      <c r="O22" s="13">
        <v>164</v>
      </c>
      <c r="P22" s="13">
        <v>283</v>
      </c>
      <c r="Q22" s="13" t="s">
        <v>96</v>
      </c>
      <c r="R22" s="13">
        <v>0.2</v>
      </c>
      <c r="S22" s="13" t="s">
        <v>97</v>
      </c>
      <c r="T22" s="13">
        <v>21.4</v>
      </c>
      <c r="U22" s="13">
        <v>9.6999999999999993</v>
      </c>
      <c r="V22" s="13">
        <v>40</v>
      </c>
      <c r="W22" s="13">
        <v>3</v>
      </c>
      <c r="X22" s="13">
        <v>18</v>
      </c>
      <c r="Y22" s="13">
        <v>1</v>
      </c>
      <c r="Z22" s="13">
        <v>0.65</v>
      </c>
      <c r="AA22" s="13">
        <v>0.27</v>
      </c>
      <c r="AB22" s="13">
        <v>14</v>
      </c>
      <c r="AC22" s="13">
        <v>1.18</v>
      </c>
      <c r="AD22" s="13" t="s">
        <v>95</v>
      </c>
      <c r="AE22" s="13">
        <v>2</v>
      </c>
      <c r="AF22" s="13">
        <v>0.22</v>
      </c>
      <c r="AG22" s="13" t="s">
        <v>97</v>
      </c>
      <c r="AH22" s="13">
        <v>9.3000000000000007</v>
      </c>
      <c r="AI22" s="13">
        <v>81</v>
      </c>
      <c r="AJ22" s="13">
        <v>0.11</v>
      </c>
      <c r="AK22" s="13">
        <v>256</v>
      </c>
      <c r="AL22" s="13" t="s">
        <v>98</v>
      </c>
      <c r="AM22" s="13">
        <v>7</v>
      </c>
      <c r="AN22" s="13">
        <v>7.7</v>
      </c>
      <c r="AO22" s="13">
        <v>24</v>
      </c>
      <c r="AP22" s="13">
        <v>12</v>
      </c>
      <c r="AQ22" s="13">
        <v>2.08</v>
      </c>
      <c r="AR22" s="13">
        <v>90.1</v>
      </c>
      <c r="AS22" s="13" t="s">
        <v>99</v>
      </c>
      <c r="AT22" s="13">
        <v>0.3</v>
      </c>
      <c r="AU22" s="13">
        <v>7</v>
      </c>
      <c r="AV22" s="13" t="s">
        <v>95</v>
      </c>
      <c r="AW22" s="13">
        <v>1.4</v>
      </c>
      <c r="AX22" s="13">
        <v>1</v>
      </c>
      <c r="AY22" s="13">
        <v>534</v>
      </c>
      <c r="AZ22" s="13" t="s">
        <v>100</v>
      </c>
      <c r="BA22" s="13">
        <v>0.17</v>
      </c>
      <c r="BB22" s="13">
        <v>0.06</v>
      </c>
      <c r="BC22" s="13">
        <v>3.8</v>
      </c>
      <c r="BD22" s="13" t="s">
        <v>100</v>
      </c>
      <c r="BE22" s="13">
        <v>0.11</v>
      </c>
      <c r="BF22" s="13">
        <v>1.68</v>
      </c>
      <c r="BG22" s="13">
        <v>112</v>
      </c>
      <c r="BH22" s="13" t="s">
        <v>95</v>
      </c>
      <c r="BI22" s="13">
        <v>5.6</v>
      </c>
      <c r="BJ22" s="13">
        <v>0.7</v>
      </c>
      <c r="BK22" s="13">
        <v>39</v>
      </c>
      <c r="BL22" s="13">
        <v>69.099999999999994</v>
      </c>
      <c r="BM22" s="13">
        <v>10.3</v>
      </c>
      <c r="BN22" s="13">
        <v>0.03</v>
      </c>
      <c r="BO22" s="13">
        <v>3.13</v>
      </c>
      <c r="BP22" s="13" t="s">
        <v>101</v>
      </c>
      <c r="BQ22" s="13">
        <v>3.15</v>
      </c>
      <c r="BR22" s="13">
        <v>3.81</v>
      </c>
      <c r="BS22" s="13">
        <v>19.3142</v>
      </c>
      <c r="BT22" s="13">
        <v>7.4</v>
      </c>
      <c r="BU22" s="13">
        <v>0.04</v>
      </c>
      <c r="BV22" s="13">
        <v>7.35</v>
      </c>
      <c r="BW22" s="13">
        <v>0.05</v>
      </c>
      <c r="BX22" s="13">
        <v>44.56</v>
      </c>
      <c r="BY22" s="13">
        <v>0.06</v>
      </c>
      <c r="BZ22" s="13">
        <v>0.34</v>
      </c>
      <c r="CA22" s="13">
        <v>0.02</v>
      </c>
    </row>
    <row r="23" spans="1:79" s="13" customFormat="1" x14ac:dyDescent="0.25">
      <c r="A23" s="13" t="s">
        <v>136</v>
      </c>
      <c r="B23" s="13" t="s">
        <v>216</v>
      </c>
      <c r="C23" s="14" t="s">
        <v>123</v>
      </c>
      <c r="D23" s="13">
        <v>5.22</v>
      </c>
      <c r="E23" s="13">
        <v>2.4</v>
      </c>
      <c r="F23" s="13">
        <v>2.34</v>
      </c>
      <c r="G23" s="13">
        <v>3.3</v>
      </c>
      <c r="H23" s="13">
        <v>4.54</v>
      </c>
      <c r="I23" s="13">
        <v>0.02</v>
      </c>
      <c r="J23" s="13">
        <v>0.42</v>
      </c>
      <c r="K23" s="13">
        <v>22.7</v>
      </c>
      <c r="L23" s="13">
        <v>0.21</v>
      </c>
      <c r="M23" s="13" t="s">
        <v>95</v>
      </c>
      <c r="N23" s="13" t="s">
        <v>96</v>
      </c>
      <c r="O23" s="13">
        <v>174</v>
      </c>
      <c r="P23" s="13">
        <v>326</v>
      </c>
      <c r="Q23" s="13" t="s">
        <v>96</v>
      </c>
      <c r="R23" s="13">
        <v>0.2</v>
      </c>
      <c r="S23" s="13" t="s">
        <v>97</v>
      </c>
      <c r="T23" s="13">
        <v>22</v>
      </c>
      <c r="U23" s="13">
        <v>9.6999999999999993</v>
      </c>
      <c r="V23" s="13">
        <v>46</v>
      </c>
      <c r="W23" s="13">
        <v>2.7</v>
      </c>
      <c r="X23" s="13">
        <v>18</v>
      </c>
      <c r="Y23" s="13">
        <v>1.08</v>
      </c>
      <c r="Z23" s="13">
        <v>0.69</v>
      </c>
      <c r="AA23" s="13">
        <v>0.28999999999999998</v>
      </c>
      <c r="AB23" s="13">
        <v>13</v>
      </c>
      <c r="AC23" s="13">
        <v>1.18</v>
      </c>
      <c r="AD23" s="13" t="s">
        <v>95</v>
      </c>
      <c r="AE23" s="13">
        <v>2</v>
      </c>
      <c r="AF23" s="13">
        <v>0.2</v>
      </c>
      <c r="AG23" s="13" t="s">
        <v>97</v>
      </c>
      <c r="AH23" s="13">
        <v>9.4</v>
      </c>
      <c r="AI23" s="13">
        <v>82</v>
      </c>
      <c r="AJ23" s="13">
        <v>0.1</v>
      </c>
      <c r="AK23" s="13">
        <v>269</v>
      </c>
      <c r="AL23" s="13" t="s">
        <v>98</v>
      </c>
      <c r="AM23" s="13">
        <v>7</v>
      </c>
      <c r="AN23" s="13">
        <v>7.6</v>
      </c>
      <c r="AO23" s="13">
        <v>29</v>
      </c>
      <c r="AP23" s="13">
        <v>12</v>
      </c>
      <c r="AQ23" s="13">
        <v>2.13</v>
      </c>
      <c r="AR23" s="13">
        <v>91.9</v>
      </c>
      <c r="AS23" s="13" t="s">
        <v>99</v>
      </c>
      <c r="AT23" s="13">
        <v>0.4</v>
      </c>
      <c r="AU23" s="13">
        <v>7</v>
      </c>
      <c r="AV23" s="13" t="s">
        <v>95</v>
      </c>
      <c r="AW23" s="13">
        <v>1.4</v>
      </c>
      <c r="AX23" s="13">
        <v>1</v>
      </c>
      <c r="AY23" s="13">
        <v>564</v>
      </c>
      <c r="AZ23" s="13">
        <v>0.6</v>
      </c>
      <c r="BA23" s="13">
        <v>0.18</v>
      </c>
      <c r="BB23" s="13" t="s">
        <v>105</v>
      </c>
      <c r="BC23" s="13">
        <v>4</v>
      </c>
      <c r="BD23" s="13" t="s">
        <v>100</v>
      </c>
      <c r="BE23" s="13">
        <v>0.1</v>
      </c>
      <c r="BF23" s="13">
        <v>1.59</v>
      </c>
      <c r="BG23" s="13">
        <v>116</v>
      </c>
      <c r="BH23" s="13" t="s">
        <v>95</v>
      </c>
      <c r="BI23" s="13">
        <v>5.3</v>
      </c>
      <c r="BJ23" s="13">
        <v>0.7</v>
      </c>
      <c r="BK23" s="13">
        <v>37</v>
      </c>
      <c r="BL23" s="13">
        <v>59</v>
      </c>
      <c r="BM23" s="13">
        <v>10.11</v>
      </c>
      <c r="BN23" s="13">
        <v>0.05</v>
      </c>
      <c r="BO23" s="13">
        <v>3.64</v>
      </c>
      <c r="BP23" s="13" t="s">
        <v>101</v>
      </c>
      <c r="BQ23" s="13">
        <v>3.39</v>
      </c>
      <c r="BR23" s="13">
        <v>3.75</v>
      </c>
      <c r="BS23" s="13">
        <v>14.7685</v>
      </c>
      <c r="BT23" s="13">
        <v>7.7</v>
      </c>
      <c r="BU23" s="13">
        <v>0.03</v>
      </c>
      <c r="BV23" s="13">
        <v>7</v>
      </c>
      <c r="BW23" s="13">
        <v>0.05</v>
      </c>
      <c r="BX23" s="13">
        <v>46.98</v>
      </c>
      <c r="BY23" s="13">
        <v>0.05</v>
      </c>
      <c r="BZ23" s="13">
        <v>0.37</v>
      </c>
      <c r="CA23" s="13">
        <v>0.02</v>
      </c>
    </row>
    <row r="24" spans="1:79" s="13" customFormat="1" x14ac:dyDescent="0.25">
      <c r="A24" s="13" t="s">
        <v>138</v>
      </c>
      <c r="B24" s="13" t="s">
        <v>139</v>
      </c>
      <c r="C24" s="14" t="s">
        <v>120</v>
      </c>
      <c r="D24" s="13">
        <v>2.54</v>
      </c>
      <c r="E24" s="13">
        <v>1.7</v>
      </c>
      <c r="F24" s="13">
        <v>1.04</v>
      </c>
      <c r="G24" s="13">
        <v>1.2</v>
      </c>
      <c r="H24" s="13">
        <v>3.15</v>
      </c>
      <c r="I24" s="13">
        <v>0.02</v>
      </c>
      <c r="J24" s="13">
        <v>1.3</v>
      </c>
      <c r="K24" s="13">
        <v>10.7</v>
      </c>
      <c r="L24" s="13">
        <v>0.09</v>
      </c>
      <c r="M24" s="13" t="s">
        <v>95</v>
      </c>
      <c r="N24" s="13" t="s">
        <v>96</v>
      </c>
      <c r="O24" s="13">
        <v>116</v>
      </c>
      <c r="P24" s="13">
        <v>184</v>
      </c>
      <c r="Q24" s="13" t="s">
        <v>96</v>
      </c>
      <c r="R24" s="13" t="s">
        <v>140</v>
      </c>
      <c r="S24" s="13" t="s">
        <v>97</v>
      </c>
      <c r="T24" s="13">
        <v>10.7</v>
      </c>
      <c r="U24" s="13">
        <v>4.3</v>
      </c>
      <c r="V24" s="13">
        <v>23</v>
      </c>
      <c r="W24" s="13">
        <v>2</v>
      </c>
      <c r="X24" s="13" t="s">
        <v>141</v>
      </c>
      <c r="Y24" s="13">
        <v>0.48</v>
      </c>
      <c r="Z24" s="13">
        <v>0.32</v>
      </c>
      <c r="AA24" s="13">
        <v>0.15</v>
      </c>
      <c r="AB24" s="13">
        <v>6</v>
      </c>
      <c r="AC24" s="13">
        <v>0.63</v>
      </c>
      <c r="AD24" s="13" t="s">
        <v>95</v>
      </c>
      <c r="AE24" s="13" t="s">
        <v>95</v>
      </c>
      <c r="AF24" s="13">
        <v>0.11</v>
      </c>
      <c r="AG24" s="13" t="s">
        <v>97</v>
      </c>
      <c r="AH24" s="13">
        <v>4.7</v>
      </c>
      <c r="AI24" s="13">
        <v>54</v>
      </c>
      <c r="AJ24" s="13">
        <v>0.05</v>
      </c>
      <c r="AK24" s="13">
        <v>162</v>
      </c>
      <c r="AL24" s="13" t="s">
        <v>98</v>
      </c>
      <c r="AM24" s="13">
        <v>3</v>
      </c>
      <c r="AN24" s="13">
        <v>4.2</v>
      </c>
      <c r="AO24" s="13">
        <v>12</v>
      </c>
      <c r="AP24" s="13">
        <v>10</v>
      </c>
      <c r="AQ24" s="13">
        <v>1.0900000000000001</v>
      </c>
      <c r="AR24" s="13">
        <v>42.8</v>
      </c>
      <c r="AS24" s="13" t="s">
        <v>99</v>
      </c>
      <c r="AT24" s="13">
        <v>0.2</v>
      </c>
      <c r="AU24" s="13" t="s">
        <v>96</v>
      </c>
      <c r="AV24" s="13" t="s">
        <v>95</v>
      </c>
      <c r="AW24" s="13">
        <v>0.8</v>
      </c>
      <c r="AX24" s="13" t="s">
        <v>95</v>
      </c>
      <c r="AY24" s="13">
        <v>386</v>
      </c>
      <c r="AZ24" s="13" t="s">
        <v>100</v>
      </c>
      <c r="BA24" s="13">
        <v>0.09</v>
      </c>
      <c r="BB24" s="13">
        <v>0.06</v>
      </c>
      <c r="BC24" s="13">
        <v>2</v>
      </c>
      <c r="BD24" s="13" t="s">
        <v>100</v>
      </c>
      <c r="BE24" s="13" t="s">
        <v>105</v>
      </c>
      <c r="BF24" s="13">
        <v>3.21</v>
      </c>
      <c r="BG24" s="13">
        <v>41</v>
      </c>
      <c r="BH24" s="13" t="s">
        <v>95</v>
      </c>
      <c r="BI24" s="13">
        <v>2.8</v>
      </c>
      <c r="BJ24" s="13">
        <v>0.3</v>
      </c>
      <c r="BK24" s="13">
        <v>37</v>
      </c>
      <c r="BL24" s="13">
        <v>31.2</v>
      </c>
      <c r="BM24" s="13">
        <v>4.62</v>
      </c>
      <c r="BN24" s="13">
        <v>0.01</v>
      </c>
      <c r="BO24" s="13">
        <v>2.0299999999999998</v>
      </c>
      <c r="BP24" s="13" t="s">
        <v>101</v>
      </c>
      <c r="BQ24" s="13">
        <v>1.2</v>
      </c>
      <c r="BR24" s="13">
        <v>1.19</v>
      </c>
      <c r="BS24" s="13">
        <v>48.989800000000002</v>
      </c>
      <c r="BT24" s="13">
        <v>5.09</v>
      </c>
      <c r="BU24" s="13">
        <v>0.02</v>
      </c>
      <c r="BV24" s="13">
        <v>27.27</v>
      </c>
      <c r="BW24" s="13">
        <v>0.05</v>
      </c>
      <c r="BX24" s="13">
        <v>21.94</v>
      </c>
      <c r="BY24" s="13">
        <v>0.04</v>
      </c>
      <c r="BZ24" s="13">
        <v>0.12</v>
      </c>
      <c r="CA24" s="13" t="s">
        <v>101</v>
      </c>
    </row>
    <row r="25" spans="1:79" s="13" customFormat="1" x14ac:dyDescent="0.25">
      <c r="A25" s="13" t="s">
        <v>142</v>
      </c>
      <c r="B25" s="13" t="s">
        <v>143</v>
      </c>
      <c r="C25" s="14" t="s">
        <v>123</v>
      </c>
      <c r="D25" s="13">
        <v>3.78</v>
      </c>
      <c r="E25" s="13">
        <v>3.2</v>
      </c>
      <c r="F25" s="13">
        <v>1.78</v>
      </c>
      <c r="G25" s="13">
        <v>1.9</v>
      </c>
      <c r="H25" s="13">
        <v>5.46</v>
      </c>
      <c r="I25" s="13">
        <v>0.03</v>
      </c>
      <c r="J25" s="13">
        <v>0.6</v>
      </c>
      <c r="K25" s="13">
        <v>18.5</v>
      </c>
      <c r="L25" s="13">
        <v>0.15</v>
      </c>
      <c r="M25" s="13" t="s">
        <v>95</v>
      </c>
      <c r="N25" s="13">
        <v>6</v>
      </c>
      <c r="O25" s="13">
        <v>173</v>
      </c>
      <c r="P25" s="13">
        <v>332</v>
      </c>
      <c r="Q25" s="13" t="s">
        <v>96</v>
      </c>
      <c r="R25" s="13">
        <v>0.2</v>
      </c>
      <c r="S25" s="13" t="s">
        <v>97</v>
      </c>
      <c r="T25" s="13">
        <v>19.5</v>
      </c>
      <c r="U25" s="13">
        <v>7.5</v>
      </c>
      <c r="V25" s="13">
        <v>38</v>
      </c>
      <c r="W25" s="13">
        <v>3</v>
      </c>
      <c r="X25" s="13">
        <v>15</v>
      </c>
      <c r="Y25" s="13">
        <v>0.89</v>
      </c>
      <c r="Z25" s="13">
        <v>0.56999999999999995</v>
      </c>
      <c r="AA25" s="13">
        <v>0.28999999999999998</v>
      </c>
      <c r="AB25" s="13">
        <v>10</v>
      </c>
      <c r="AC25" s="13">
        <v>1.03</v>
      </c>
      <c r="AD25" s="13" t="s">
        <v>95</v>
      </c>
      <c r="AE25" s="13">
        <v>1</v>
      </c>
      <c r="AF25" s="13">
        <v>0.18</v>
      </c>
      <c r="AG25" s="13" t="s">
        <v>97</v>
      </c>
      <c r="AH25" s="13">
        <v>8.4</v>
      </c>
      <c r="AI25" s="13">
        <v>95</v>
      </c>
      <c r="AJ25" s="13">
        <v>0.09</v>
      </c>
      <c r="AK25" s="13">
        <v>302</v>
      </c>
      <c r="AL25" s="13" t="s">
        <v>98</v>
      </c>
      <c r="AM25" s="13">
        <v>5</v>
      </c>
      <c r="AN25" s="13">
        <v>7.5</v>
      </c>
      <c r="AO25" s="13">
        <v>21</v>
      </c>
      <c r="AP25" s="13">
        <v>16</v>
      </c>
      <c r="AQ25" s="13">
        <v>1.95</v>
      </c>
      <c r="AR25" s="13">
        <v>72</v>
      </c>
      <c r="AS25" s="13" t="s">
        <v>99</v>
      </c>
      <c r="AT25" s="13">
        <v>0.3</v>
      </c>
      <c r="AU25" s="13">
        <v>6</v>
      </c>
      <c r="AV25" s="13" t="s">
        <v>95</v>
      </c>
      <c r="AW25" s="13">
        <v>1.3</v>
      </c>
      <c r="AX25" s="13">
        <v>1</v>
      </c>
      <c r="AY25" s="13">
        <v>686</v>
      </c>
      <c r="AZ25" s="13" t="s">
        <v>100</v>
      </c>
      <c r="BA25" s="13">
        <v>0.16</v>
      </c>
      <c r="BB25" s="13">
        <v>0.06</v>
      </c>
      <c r="BC25" s="13">
        <v>3.9</v>
      </c>
      <c r="BD25" s="13" t="s">
        <v>100</v>
      </c>
      <c r="BE25" s="13">
        <v>0.1</v>
      </c>
      <c r="BF25" s="13">
        <v>1.76</v>
      </c>
      <c r="BG25" s="13">
        <v>68</v>
      </c>
      <c r="BH25" s="13" t="s">
        <v>95</v>
      </c>
      <c r="BI25" s="13">
        <v>4.9000000000000004</v>
      </c>
      <c r="BJ25" s="13">
        <v>0.6</v>
      </c>
      <c r="BK25" s="13">
        <v>51</v>
      </c>
      <c r="BL25" s="13">
        <v>44.5</v>
      </c>
      <c r="BM25" s="13">
        <v>6.99</v>
      </c>
      <c r="BN25" s="13">
        <v>0.04</v>
      </c>
      <c r="BO25" s="13">
        <v>4.26</v>
      </c>
      <c r="BP25" s="13" t="s">
        <v>101</v>
      </c>
      <c r="BQ25" s="13">
        <v>2.48</v>
      </c>
      <c r="BR25" s="13">
        <v>2.11</v>
      </c>
      <c r="BS25" s="13">
        <v>23.995200000000001</v>
      </c>
      <c r="BT25" s="13">
        <v>8.7799999999999994</v>
      </c>
      <c r="BU25" s="13">
        <v>0.04</v>
      </c>
      <c r="BV25" s="13">
        <v>11.08</v>
      </c>
      <c r="BW25" s="13">
        <v>0.06</v>
      </c>
      <c r="BX25" s="13">
        <v>38.57</v>
      </c>
      <c r="BY25" s="13">
        <v>0.08</v>
      </c>
      <c r="BZ25" s="13">
        <v>0.24</v>
      </c>
      <c r="CA25" s="13">
        <v>0.01</v>
      </c>
    </row>
    <row r="26" spans="1:79" s="13" customFormat="1" x14ac:dyDescent="0.25">
      <c r="A26" s="13" t="s">
        <v>144</v>
      </c>
      <c r="B26" s="13" t="s">
        <v>145</v>
      </c>
      <c r="C26" s="14" t="s">
        <v>133</v>
      </c>
      <c r="D26" s="13">
        <v>4.3499999999999996</v>
      </c>
      <c r="E26" s="13">
        <v>2.8</v>
      </c>
      <c r="F26" s="13">
        <v>1.9</v>
      </c>
      <c r="G26" s="13">
        <v>2</v>
      </c>
      <c r="H26" s="13">
        <v>5.94</v>
      </c>
      <c r="I26" s="13">
        <v>0.02</v>
      </c>
      <c r="J26" s="13">
        <v>0.36</v>
      </c>
      <c r="K26" s="13">
        <v>20</v>
      </c>
      <c r="L26" s="13">
        <v>0.16</v>
      </c>
      <c r="M26" s="13" t="s">
        <v>95</v>
      </c>
      <c r="N26" s="13">
        <v>5</v>
      </c>
      <c r="O26" s="13">
        <v>142</v>
      </c>
      <c r="P26" s="13">
        <v>266</v>
      </c>
      <c r="Q26" s="13" t="s">
        <v>96</v>
      </c>
      <c r="R26" s="13">
        <v>0.2</v>
      </c>
      <c r="S26" s="13" t="s">
        <v>97</v>
      </c>
      <c r="T26" s="13">
        <v>19.3</v>
      </c>
      <c r="U26" s="13">
        <v>8</v>
      </c>
      <c r="V26" s="13">
        <v>33</v>
      </c>
      <c r="W26" s="13">
        <v>2.7</v>
      </c>
      <c r="X26" s="13">
        <v>14</v>
      </c>
      <c r="Y26" s="13">
        <v>0.94</v>
      </c>
      <c r="Z26" s="13">
        <v>0.56999999999999995</v>
      </c>
      <c r="AA26" s="13">
        <v>0.26</v>
      </c>
      <c r="AB26" s="13">
        <v>11</v>
      </c>
      <c r="AC26" s="13">
        <v>1</v>
      </c>
      <c r="AD26" s="13" t="s">
        <v>95</v>
      </c>
      <c r="AE26" s="13">
        <v>1</v>
      </c>
      <c r="AF26" s="13">
        <v>0.19</v>
      </c>
      <c r="AG26" s="13" t="s">
        <v>97</v>
      </c>
      <c r="AH26" s="13">
        <v>7.8</v>
      </c>
      <c r="AI26" s="13">
        <v>97</v>
      </c>
      <c r="AJ26" s="13">
        <v>0.09</v>
      </c>
      <c r="AK26" s="13">
        <v>291</v>
      </c>
      <c r="AL26" s="13" t="s">
        <v>98</v>
      </c>
      <c r="AM26" s="13">
        <v>5</v>
      </c>
      <c r="AN26" s="13">
        <v>6.9</v>
      </c>
      <c r="AO26" s="13">
        <v>18</v>
      </c>
      <c r="AP26" s="13">
        <v>11</v>
      </c>
      <c r="AQ26" s="13">
        <v>1.79</v>
      </c>
      <c r="AR26" s="13">
        <v>76.900000000000006</v>
      </c>
      <c r="AS26" s="13" t="s">
        <v>99</v>
      </c>
      <c r="AT26" s="13">
        <v>0.3</v>
      </c>
      <c r="AU26" s="13">
        <v>6</v>
      </c>
      <c r="AV26" s="13" t="s">
        <v>95</v>
      </c>
      <c r="AW26" s="13">
        <v>1.3</v>
      </c>
      <c r="AX26" s="13">
        <v>1</v>
      </c>
      <c r="AY26" s="13">
        <v>670</v>
      </c>
      <c r="AZ26" s="13" t="s">
        <v>100</v>
      </c>
      <c r="BA26" s="13">
        <v>0.16</v>
      </c>
      <c r="BB26" s="13" t="s">
        <v>105</v>
      </c>
      <c r="BC26" s="13">
        <v>3.7</v>
      </c>
      <c r="BD26" s="13" t="s">
        <v>100</v>
      </c>
      <c r="BE26" s="13">
        <v>7.0000000000000007E-2</v>
      </c>
      <c r="BF26" s="13">
        <v>1.45</v>
      </c>
      <c r="BG26" s="13">
        <v>75</v>
      </c>
      <c r="BH26" s="13" t="s">
        <v>95</v>
      </c>
      <c r="BI26" s="13">
        <v>5</v>
      </c>
      <c r="BJ26" s="13">
        <v>0.6</v>
      </c>
      <c r="BK26" s="13">
        <v>38</v>
      </c>
      <c r="BL26" s="13">
        <v>47.2</v>
      </c>
      <c r="BM26" s="13">
        <v>7.96</v>
      </c>
      <c r="BN26" s="13">
        <v>0.02</v>
      </c>
      <c r="BO26" s="13">
        <v>3.71</v>
      </c>
      <c r="BP26" s="13" t="s">
        <v>101</v>
      </c>
      <c r="BQ26" s="13">
        <v>2.64</v>
      </c>
      <c r="BR26" s="13">
        <v>2.23</v>
      </c>
      <c r="BS26" s="13">
        <v>22.785399999999999</v>
      </c>
      <c r="BT26" s="13">
        <v>9.51</v>
      </c>
      <c r="BU26" s="13">
        <v>0.04</v>
      </c>
      <c r="BV26" s="13">
        <v>8.3000000000000007</v>
      </c>
      <c r="BW26" s="13">
        <v>0.05</v>
      </c>
      <c r="BX26" s="13">
        <v>41.82</v>
      </c>
      <c r="BY26" s="13">
        <v>7.0000000000000007E-2</v>
      </c>
      <c r="BZ26" s="13">
        <v>0.25</v>
      </c>
      <c r="CA26" s="13">
        <v>0.01</v>
      </c>
    </row>
    <row r="27" spans="1:79" s="13" customFormat="1" x14ac:dyDescent="0.25">
      <c r="A27" s="13" t="s">
        <v>146</v>
      </c>
      <c r="B27" s="13" t="s">
        <v>147</v>
      </c>
      <c r="C27" s="14" t="s">
        <v>218</v>
      </c>
      <c r="D27" s="13">
        <v>6.04</v>
      </c>
      <c r="E27" s="13">
        <v>0.8</v>
      </c>
      <c r="F27" s="13">
        <v>2.5099999999999998</v>
      </c>
      <c r="G27" s="13">
        <v>3.4</v>
      </c>
      <c r="H27" s="13">
        <v>0.25</v>
      </c>
      <c r="I27" s="13">
        <v>0.03</v>
      </c>
      <c r="J27" s="13">
        <v>0.02</v>
      </c>
      <c r="K27" s="13" t="s">
        <v>127</v>
      </c>
      <c r="L27" s="13">
        <v>0.37</v>
      </c>
      <c r="M27" s="13">
        <v>3</v>
      </c>
      <c r="N27" s="13">
        <v>16</v>
      </c>
      <c r="O27" s="13">
        <v>11</v>
      </c>
      <c r="P27" s="13">
        <v>817</v>
      </c>
      <c r="Q27" s="13" t="s">
        <v>96</v>
      </c>
      <c r="R27" s="13">
        <v>0.2</v>
      </c>
      <c r="S27" s="13">
        <v>1.2</v>
      </c>
      <c r="T27" s="13">
        <v>150</v>
      </c>
      <c r="U27" s="13">
        <v>5.4</v>
      </c>
      <c r="V27" s="13">
        <v>33</v>
      </c>
      <c r="W27" s="13">
        <v>1.1000000000000001</v>
      </c>
      <c r="X27" s="13">
        <v>50</v>
      </c>
      <c r="Y27" s="13">
        <v>10.119999999999999</v>
      </c>
      <c r="Z27" s="13">
        <v>6.38</v>
      </c>
      <c r="AA27" s="13">
        <v>1.43</v>
      </c>
      <c r="AB27" s="13">
        <v>17</v>
      </c>
      <c r="AC27" s="13">
        <v>9.93</v>
      </c>
      <c r="AD27" s="13">
        <v>2</v>
      </c>
      <c r="AE27" s="13">
        <v>18</v>
      </c>
      <c r="AF27" s="13">
        <v>2.14</v>
      </c>
      <c r="AG27" s="13">
        <v>0.5</v>
      </c>
      <c r="AH27" s="13">
        <v>70.599999999999994</v>
      </c>
      <c r="AI27" s="13">
        <v>15</v>
      </c>
      <c r="AJ27" s="13">
        <v>0.97</v>
      </c>
      <c r="AK27" s="13">
        <v>761</v>
      </c>
      <c r="AL27" s="13">
        <v>3</v>
      </c>
      <c r="AM27" s="13">
        <v>68</v>
      </c>
      <c r="AN27" s="13">
        <v>64.5</v>
      </c>
      <c r="AO27" s="13">
        <v>16</v>
      </c>
      <c r="AP27" s="13">
        <v>180</v>
      </c>
      <c r="AQ27" s="13">
        <v>16.89</v>
      </c>
      <c r="AR27" s="13">
        <v>123</v>
      </c>
      <c r="AS27" s="13" t="s">
        <v>99</v>
      </c>
      <c r="AT27" s="13">
        <v>22.4</v>
      </c>
      <c r="AU27" s="13">
        <v>5</v>
      </c>
      <c r="AV27" s="13">
        <v>1</v>
      </c>
      <c r="AW27" s="13">
        <v>11.5</v>
      </c>
      <c r="AX27" s="13">
        <v>4</v>
      </c>
      <c r="AY27" s="13">
        <v>153</v>
      </c>
      <c r="AZ27" s="13">
        <v>4</v>
      </c>
      <c r="BA27" s="13">
        <v>1.65</v>
      </c>
      <c r="BB27" s="13">
        <v>0.28000000000000003</v>
      </c>
      <c r="BC27" s="13">
        <v>22.4</v>
      </c>
      <c r="BD27" s="13">
        <v>1</v>
      </c>
      <c r="BE27" s="13">
        <v>0.95</v>
      </c>
      <c r="BF27" s="13">
        <v>4.01</v>
      </c>
      <c r="BG27" s="13">
        <v>36</v>
      </c>
      <c r="BH27" s="13">
        <v>1</v>
      </c>
      <c r="BI27" s="13">
        <v>55</v>
      </c>
      <c r="BJ27" s="13">
        <v>6.3</v>
      </c>
      <c r="BK27" s="13">
        <v>213</v>
      </c>
      <c r="BL27" s="13">
        <v>680</v>
      </c>
      <c r="BM27" s="13">
        <v>11.53</v>
      </c>
      <c r="BN27" s="13">
        <v>0.08</v>
      </c>
      <c r="BO27" s="13">
        <v>1.04</v>
      </c>
      <c r="BP27" s="13" t="s">
        <v>101</v>
      </c>
      <c r="BQ27" s="13">
        <v>3.62</v>
      </c>
      <c r="BR27" s="13">
        <v>4.08</v>
      </c>
      <c r="BS27" s="13">
        <v>0.79991999999999996</v>
      </c>
      <c r="BT27" s="13">
        <v>0.44</v>
      </c>
      <c r="BU27" s="13">
        <v>0.11</v>
      </c>
      <c r="BV27" s="13">
        <v>2.62</v>
      </c>
      <c r="BW27" s="13">
        <v>0.09</v>
      </c>
      <c r="BX27" s="13">
        <v>74.900000000000006</v>
      </c>
      <c r="BY27" s="13">
        <v>0.02</v>
      </c>
      <c r="BZ27" s="13">
        <v>0.62</v>
      </c>
      <c r="CA27" s="13" t="s">
        <v>101</v>
      </c>
    </row>
    <row r="28" spans="1:79" s="13" customFormat="1" x14ac:dyDescent="0.25">
      <c r="A28" s="13" t="s">
        <v>148</v>
      </c>
      <c r="B28" s="13" t="s">
        <v>149</v>
      </c>
      <c r="C28" s="14" t="s">
        <v>150</v>
      </c>
      <c r="D28" s="13">
        <v>4.3600000000000003</v>
      </c>
      <c r="E28" s="13">
        <v>3.2</v>
      </c>
      <c r="F28" s="13">
        <v>2.0099999999999998</v>
      </c>
      <c r="G28" s="13">
        <v>2.2999999999999998</v>
      </c>
      <c r="H28" s="13">
        <v>5.81</v>
      </c>
      <c r="I28" s="13">
        <v>0.03</v>
      </c>
      <c r="J28" s="13">
        <v>0.31</v>
      </c>
      <c r="K28" s="13">
        <v>19.399999999999999</v>
      </c>
      <c r="L28" s="13">
        <v>0.17</v>
      </c>
      <c r="M28" s="13" t="s">
        <v>95</v>
      </c>
      <c r="N28" s="13">
        <v>6</v>
      </c>
      <c r="O28" s="13">
        <v>156</v>
      </c>
      <c r="P28" s="13">
        <v>299</v>
      </c>
      <c r="Q28" s="13" t="s">
        <v>96</v>
      </c>
      <c r="R28" s="13">
        <v>0.2</v>
      </c>
      <c r="S28" s="13" t="s">
        <v>97</v>
      </c>
      <c r="T28" s="13">
        <v>25.1</v>
      </c>
      <c r="U28" s="13">
        <v>8.5</v>
      </c>
      <c r="V28" s="13">
        <v>33</v>
      </c>
      <c r="W28" s="13">
        <v>2.7</v>
      </c>
      <c r="X28" s="13">
        <v>16</v>
      </c>
      <c r="Y28" s="13">
        <v>1.1200000000000001</v>
      </c>
      <c r="Z28" s="13">
        <v>0.63</v>
      </c>
      <c r="AA28" s="13">
        <v>0.32</v>
      </c>
      <c r="AB28" s="13">
        <v>11</v>
      </c>
      <c r="AC28" s="13">
        <v>1.33</v>
      </c>
      <c r="AD28" s="13" t="s">
        <v>95</v>
      </c>
      <c r="AE28" s="13">
        <v>1</v>
      </c>
      <c r="AF28" s="13">
        <v>0.22</v>
      </c>
      <c r="AG28" s="13" t="s">
        <v>97</v>
      </c>
      <c r="AH28" s="13">
        <v>10.5</v>
      </c>
      <c r="AI28" s="13">
        <v>97</v>
      </c>
      <c r="AJ28" s="13">
        <v>0.11</v>
      </c>
      <c r="AK28" s="13">
        <v>309</v>
      </c>
      <c r="AL28" s="13" t="s">
        <v>98</v>
      </c>
      <c r="AM28" s="13">
        <v>6</v>
      </c>
      <c r="AN28" s="13">
        <v>9.4</v>
      </c>
      <c r="AO28" s="13">
        <v>17</v>
      </c>
      <c r="AP28" s="13">
        <v>12</v>
      </c>
      <c r="AQ28" s="13">
        <v>2.4900000000000002</v>
      </c>
      <c r="AR28" s="13">
        <v>80.2</v>
      </c>
      <c r="AS28" s="13" t="s">
        <v>99</v>
      </c>
      <c r="AT28" s="13">
        <v>0.3</v>
      </c>
      <c r="AU28" s="13">
        <v>7</v>
      </c>
      <c r="AV28" s="13" t="s">
        <v>95</v>
      </c>
      <c r="AW28" s="13">
        <v>1.6</v>
      </c>
      <c r="AX28" s="13">
        <v>1</v>
      </c>
      <c r="AY28" s="13">
        <v>702</v>
      </c>
      <c r="AZ28" s="13" t="s">
        <v>100</v>
      </c>
      <c r="BA28" s="13">
        <v>0.2</v>
      </c>
      <c r="BB28" s="13" t="s">
        <v>105</v>
      </c>
      <c r="BC28" s="13">
        <v>5.0999999999999996</v>
      </c>
      <c r="BD28" s="13" t="s">
        <v>100</v>
      </c>
      <c r="BE28" s="13">
        <v>0.11</v>
      </c>
      <c r="BF28" s="13">
        <v>1.4</v>
      </c>
      <c r="BG28" s="13">
        <v>89</v>
      </c>
      <c r="BH28" s="13" t="s">
        <v>95</v>
      </c>
      <c r="BI28" s="13">
        <v>5.9</v>
      </c>
      <c r="BJ28" s="13">
        <v>0.7</v>
      </c>
      <c r="BK28" s="13">
        <v>39</v>
      </c>
      <c r="BL28" s="13">
        <v>45.3</v>
      </c>
      <c r="BM28" s="13">
        <v>8.0500000000000007</v>
      </c>
      <c r="BN28" s="13">
        <v>0.03</v>
      </c>
      <c r="BO28" s="13">
        <v>4.26</v>
      </c>
      <c r="BP28" s="13" t="s">
        <v>101</v>
      </c>
      <c r="BQ28" s="13">
        <v>2.77</v>
      </c>
      <c r="BR28" s="13">
        <v>2.6</v>
      </c>
      <c r="BS28" s="13">
        <v>23.702400000000001</v>
      </c>
      <c r="BT28" s="13">
        <v>9.27</v>
      </c>
      <c r="BU28" s="13">
        <v>0.04</v>
      </c>
      <c r="BV28" s="13">
        <v>7.31</v>
      </c>
      <c r="BW28" s="13">
        <v>0.06</v>
      </c>
      <c r="BX28" s="13">
        <v>42.44</v>
      </c>
      <c r="BY28" s="13">
        <v>7.0000000000000007E-2</v>
      </c>
      <c r="BZ28" s="13">
        <v>0.28000000000000003</v>
      </c>
      <c r="CA28" s="13">
        <v>0.02</v>
      </c>
    </row>
    <row r="29" spans="1:79" s="13" customFormat="1" x14ac:dyDescent="0.25">
      <c r="A29" s="13" t="s">
        <v>151</v>
      </c>
      <c r="B29" s="13" t="s">
        <v>152</v>
      </c>
      <c r="C29" s="14" t="s">
        <v>153</v>
      </c>
      <c r="D29" s="13">
        <v>4.41</v>
      </c>
      <c r="E29" s="13">
        <v>5</v>
      </c>
      <c r="F29" s="13">
        <v>1.83</v>
      </c>
      <c r="G29" s="13">
        <v>2</v>
      </c>
      <c r="H29" s="13">
        <v>5.88</v>
      </c>
      <c r="I29" s="13">
        <v>0.03</v>
      </c>
      <c r="J29" s="13">
        <v>0.14000000000000001</v>
      </c>
      <c r="K29" s="13">
        <v>20.7</v>
      </c>
      <c r="L29" s="13">
        <v>0.16</v>
      </c>
      <c r="M29" s="13" t="s">
        <v>95</v>
      </c>
      <c r="N29" s="13" t="s">
        <v>96</v>
      </c>
      <c r="O29" s="13">
        <v>115</v>
      </c>
      <c r="P29" s="13">
        <v>448</v>
      </c>
      <c r="Q29" s="13" t="s">
        <v>96</v>
      </c>
      <c r="R29" s="13">
        <v>0.2</v>
      </c>
      <c r="S29" s="13" t="s">
        <v>97</v>
      </c>
      <c r="T29" s="13">
        <v>26.7</v>
      </c>
      <c r="U29" s="13">
        <v>7.6</v>
      </c>
      <c r="V29" s="13">
        <v>34</v>
      </c>
      <c r="W29" s="13">
        <v>2.7</v>
      </c>
      <c r="X29" s="13">
        <v>14</v>
      </c>
      <c r="Y29" s="13">
        <v>1.32</v>
      </c>
      <c r="Z29" s="13">
        <v>0.71</v>
      </c>
      <c r="AA29" s="13">
        <v>0.34</v>
      </c>
      <c r="AB29" s="13">
        <v>11</v>
      </c>
      <c r="AC29" s="13">
        <v>1.43</v>
      </c>
      <c r="AD29" s="13" t="s">
        <v>95</v>
      </c>
      <c r="AE29" s="13">
        <v>2</v>
      </c>
      <c r="AF29" s="13">
        <v>0.25</v>
      </c>
      <c r="AG29" s="13" t="s">
        <v>97</v>
      </c>
      <c r="AH29" s="13">
        <v>11.2</v>
      </c>
      <c r="AI29" s="13">
        <v>97</v>
      </c>
      <c r="AJ29" s="13">
        <v>0.11</v>
      </c>
      <c r="AK29" s="13">
        <v>313</v>
      </c>
      <c r="AL29" s="13" t="s">
        <v>98</v>
      </c>
      <c r="AM29" s="13">
        <v>6</v>
      </c>
      <c r="AN29" s="13">
        <v>9.9</v>
      </c>
      <c r="AO29" s="13">
        <v>17</v>
      </c>
      <c r="AP29" s="13">
        <v>10</v>
      </c>
      <c r="AQ29" s="13">
        <v>2.68</v>
      </c>
      <c r="AR29" s="13">
        <v>75.7</v>
      </c>
      <c r="AS29" s="13" t="s">
        <v>99</v>
      </c>
      <c r="AT29" s="13">
        <v>0.3</v>
      </c>
      <c r="AU29" s="13">
        <v>6</v>
      </c>
      <c r="AV29" s="13" t="s">
        <v>95</v>
      </c>
      <c r="AW29" s="13">
        <v>1.8</v>
      </c>
      <c r="AX29" s="13">
        <v>1</v>
      </c>
      <c r="AY29" s="13">
        <v>1137</v>
      </c>
      <c r="AZ29" s="13" t="s">
        <v>100</v>
      </c>
      <c r="BA29" s="13">
        <v>0.23</v>
      </c>
      <c r="BB29" s="13" t="s">
        <v>105</v>
      </c>
      <c r="BC29" s="13">
        <v>5.4</v>
      </c>
      <c r="BD29" s="13" t="s">
        <v>100</v>
      </c>
      <c r="BE29" s="13">
        <v>0.11</v>
      </c>
      <c r="BF29" s="13">
        <v>1.49</v>
      </c>
      <c r="BG29" s="13">
        <v>56</v>
      </c>
      <c r="BH29" s="13" t="s">
        <v>95</v>
      </c>
      <c r="BI29" s="13">
        <v>6.9</v>
      </c>
      <c r="BJ29" s="13">
        <v>0.7</v>
      </c>
      <c r="BK29" s="13">
        <v>42</v>
      </c>
      <c r="BL29" s="13">
        <v>74.099999999999994</v>
      </c>
      <c r="BM29" s="13">
        <v>8.0299999999999994</v>
      </c>
      <c r="BN29" s="13">
        <v>0.04</v>
      </c>
      <c r="BO29" s="13">
        <v>6.81</v>
      </c>
      <c r="BP29" s="13" t="s">
        <v>101</v>
      </c>
      <c r="BQ29" s="13">
        <v>2.56</v>
      </c>
      <c r="BR29" s="13">
        <v>2.23</v>
      </c>
      <c r="BS29" s="13">
        <v>22.884599999999999</v>
      </c>
      <c r="BT29" s="13">
        <v>9.39</v>
      </c>
      <c r="BU29" s="13">
        <v>0.04</v>
      </c>
      <c r="BV29" s="13">
        <v>5.09</v>
      </c>
      <c r="BW29" s="13">
        <v>7.0000000000000007E-2</v>
      </c>
      <c r="BX29" s="13">
        <v>43.29</v>
      </c>
      <c r="BY29" s="13">
        <v>0.13</v>
      </c>
      <c r="BZ29" s="13">
        <v>0.26</v>
      </c>
      <c r="CA29" s="13" t="s">
        <v>101</v>
      </c>
    </row>
    <row r="30" spans="1:79" s="13" customFormat="1" x14ac:dyDescent="0.25">
      <c r="A30" s="13" t="s">
        <v>154</v>
      </c>
      <c r="B30" s="13" t="s">
        <v>155</v>
      </c>
      <c r="C30" s="14" t="s">
        <v>156</v>
      </c>
      <c r="D30" s="13">
        <v>4.4400000000000004</v>
      </c>
      <c r="E30" s="13">
        <v>3.3</v>
      </c>
      <c r="F30" s="13">
        <v>1.55</v>
      </c>
      <c r="G30" s="13">
        <v>1.7</v>
      </c>
      <c r="H30" s="13">
        <v>4.96</v>
      </c>
      <c r="I30" s="13">
        <v>0.02</v>
      </c>
      <c r="J30" s="13">
        <v>0.73</v>
      </c>
      <c r="K30" s="13">
        <v>16.5</v>
      </c>
      <c r="L30" s="13">
        <v>0.14000000000000001</v>
      </c>
      <c r="M30" s="13" t="s">
        <v>95</v>
      </c>
      <c r="N30" s="13" t="s">
        <v>96</v>
      </c>
      <c r="O30" s="13">
        <v>112</v>
      </c>
      <c r="P30" s="13">
        <v>265</v>
      </c>
      <c r="Q30" s="13" t="s">
        <v>96</v>
      </c>
      <c r="R30" s="13">
        <v>0.2</v>
      </c>
      <c r="S30" s="13">
        <v>0.3</v>
      </c>
      <c r="T30" s="13">
        <v>19</v>
      </c>
      <c r="U30" s="13">
        <v>6.7</v>
      </c>
      <c r="V30" s="13">
        <v>31</v>
      </c>
      <c r="W30" s="13">
        <v>2.2000000000000002</v>
      </c>
      <c r="X30" s="13">
        <v>18</v>
      </c>
      <c r="Y30" s="13">
        <v>0.87</v>
      </c>
      <c r="Z30" s="13">
        <v>0.47</v>
      </c>
      <c r="AA30" s="13">
        <v>0.24</v>
      </c>
      <c r="AB30" s="13">
        <v>10</v>
      </c>
      <c r="AC30" s="13">
        <v>1.08</v>
      </c>
      <c r="AD30" s="13" t="s">
        <v>95</v>
      </c>
      <c r="AE30" s="13">
        <v>1</v>
      </c>
      <c r="AF30" s="13">
        <v>0.16</v>
      </c>
      <c r="AG30" s="13" t="s">
        <v>97</v>
      </c>
      <c r="AH30" s="13">
        <v>8</v>
      </c>
      <c r="AI30" s="13">
        <v>81</v>
      </c>
      <c r="AJ30" s="13">
        <v>0.08</v>
      </c>
      <c r="AK30" s="13">
        <v>249</v>
      </c>
      <c r="AL30" s="13" t="s">
        <v>98</v>
      </c>
      <c r="AM30" s="13">
        <v>4</v>
      </c>
      <c r="AN30" s="13">
        <v>6.8</v>
      </c>
      <c r="AO30" s="13">
        <v>17</v>
      </c>
      <c r="AP30" s="13">
        <v>21</v>
      </c>
      <c r="AQ30" s="13">
        <v>1.83</v>
      </c>
      <c r="AR30" s="13">
        <v>63.9</v>
      </c>
      <c r="AS30" s="13" t="s">
        <v>99</v>
      </c>
      <c r="AT30" s="13">
        <v>0.3</v>
      </c>
      <c r="AU30" s="13">
        <v>5</v>
      </c>
      <c r="AV30" s="13" t="s">
        <v>95</v>
      </c>
      <c r="AW30" s="13">
        <v>1.3</v>
      </c>
      <c r="AX30" s="13">
        <v>1</v>
      </c>
      <c r="AY30" s="13">
        <v>789</v>
      </c>
      <c r="AZ30" s="13" t="s">
        <v>100</v>
      </c>
      <c r="BA30" s="13">
        <v>0.16</v>
      </c>
      <c r="BB30" s="13" t="s">
        <v>105</v>
      </c>
      <c r="BC30" s="13">
        <v>3.7</v>
      </c>
      <c r="BD30" s="13" t="s">
        <v>100</v>
      </c>
      <c r="BE30" s="13">
        <v>7.0000000000000007E-2</v>
      </c>
      <c r="BF30" s="13">
        <v>2.11</v>
      </c>
      <c r="BG30" s="13">
        <v>53</v>
      </c>
      <c r="BH30" s="13" t="s">
        <v>95</v>
      </c>
      <c r="BI30" s="13">
        <v>4.7</v>
      </c>
      <c r="BJ30" s="13">
        <v>0.5</v>
      </c>
      <c r="BK30" s="13">
        <v>80</v>
      </c>
      <c r="BL30" s="13">
        <v>38.5</v>
      </c>
      <c r="BM30" s="13">
        <v>7.51</v>
      </c>
      <c r="BN30" s="13">
        <v>0.03</v>
      </c>
      <c r="BO30" s="13">
        <v>4.7300000000000004</v>
      </c>
      <c r="BP30" s="13" t="s">
        <v>101</v>
      </c>
      <c r="BQ30" s="13">
        <v>2.2599999999999998</v>
      </c>
      <c r="BR30" s="13">
        <v>1.96</v>
      </c>
      <c r="BS30" s="13">
        <v>24.032399999999999</v>
      </c>
      <c r="BT30" s="13">
        <v>8.4600000000000009</v>
      </c>
      <c r="BU30" s="13">
        <v>0.03</v>
      </c>
      <c r="BV30" s="13">
        <v>12</v>
      </c>
      <c r="BW30" s="13">
        <v>0.06</v>
      </c>
      <c r="BX30" s="13">
        <v>36.51</v>
      </c>
      <c r="BY30" s="13">
        <v>0.08</v>
      </c>
      <c r="BZ30" s="13">
        <v>0.22</v>
      </c>
      <c r="CA30" s="13">
        <v>0.01</v>
      </c>
    </row>
    <row r="31" spans="1:79" s="13" customFormat="1" x14ac:dyDescent="0.25">
      <c r="A31" s="13" t="s">
        <v>157</v>
      </c>
      <c r="B31" s="13" t="s">
        <v>158</v>
      </c>
      <c r="C31" s="14" t="s">
        <v>159</v>
      </c>
      <c r="D31" s="13">
        <v>4.72</v>
      </c>
      <c r="E31" s="13">
        <v>4.7</v>
      </c>
      <c r="F31" s="13">
        <v>1.93</v>
      </c>
      <c r="G31" s="13">
        <v>2.1</v>
      </c>
      <c r="H31" s="13">
        <v>6.18</v>
      </c>
      <c r="I31" s="13">
        <v>0.03</v>
      </c>
      <c r="J31" s="13">
        <v>0.09</v>
      </c>
      <c r="K31" s="13">
        <v>21</v>
      </c>
      <c r="L31" s="13">
        <v>0.17</v>
      </c>
      <c r="M31" s="13" t="s">
        <v>95</v>
      </c>
      <c r="N31" s="13" t="s">
        <v>96</v>
      </c>
      <c r="O31" s="13">
        <v>122</v>
      </c>
      <c r="P31" s="13">
        <v>406</v>
      </c>
      <c r="Q31" s="13" t="s">
        <v>96</v>
      </c>
      <c r="R31" s="13">
        <v>0.2</v>
      </c>
      <c r="S31" s="13" t="s">
        <v>97</v>
      </c>
      <c r="T31" s="13">
        <v>25.3</v>
      </c>
      <c r="U31" s="13">
        <v>8</v>
      </c>
      <c r="V31" s="13">
        <v>38</v>
      </c>
      <c r="W31" s="13">
        <v>2.7</v>
      </c>
      <c r="X31" s="13">
        <v>17</v>
      </c>
      <c r="Y31" s="13">
        <v>1.18</v>
      </c>
      <c r="Z31" s="13">
        <v>0.69</v>
      </c>
      <c r="AA31" s="13">
        <v>0.35</v>
      </c>
      <c r="AB31" s="13">
        <v>11</v>
      </c>
      <c r="AC31" s="13">
        <v>1.32</v>
      </c>
      <c r="AD31" s="13" t="s">
        <v>95</v>
      </c>
      <c r="AE31" s="13">
        <v>1</v>
      </c>
      <c r="AF31" s="13">
        <v>0.25</v>
      </c>
      <c r="AG31" s="13" t="s">
        <v>97</v>
      </c>
      <c r="AH31" s="13">
        <v>10.7</v>
      </c>
      <c r="AI31" s="13">
        <v>103</v>
      </c>
      <c r="AJ31" s="13">
        <v>0.1</v>
      </c>
      <c r="AK31" s="13">
        <v>320</v>
      </c>
      <c r="AL31" s="13" t="s">
        <v>98</v>
      </c>
      <c r="AM31" s="13">
        <v>6</v>
      </c>
      <c r="AN31" s="13">
        <v>9.6</v>
      </c>
      <c r="AO31" s="13">
        <v>20</v>
      </c>
      <c r="AP31" s="13">
        <v>11</v>
      </c>
      <c r="AQ31" s="13">
        <v>2.5299999999999998</v>
      </c>
      <c r="AR31" s="13">
        <v>78.7</v>
      </c>
      <c r="AS31" s="13" t="s">
        <v>99</v>
      </c>
      <c r="AT31" s="13">
        <v>0.3</v>
      </c>
      <c r="AU31" s="13">
        <v>7</v>
      </c>
      <c r="AV31" s="13" t="s">
        <v>95</v>
      </c>
      <c r="AW31" s="13">
        <v>1.6</v>
      </c>
      <c r="AX31" s="13">
        <v>2</v>
      </c>
      <c r="AY31" s="13">
        <v>1110</v>
      </c>
      <c r="AZ31" s="13" t="s">
        <v>100</v>
      </c>
      <c r="BA31" s="13">
        <v>0.2</v>
      </c>
      <c r="BB31" s="13" t="s">
        <v>105</v>
      </c>
      <c r="BC31" s="13">
        <v>5.8</v>
      </c>
      <c r="BD31" s="13" t="s">
        <v>100</v>
      </c>
      <c r="BE31" s="13">
        <v>0.11</v>
      </c>
      <c r="BF31" s="13">
        <v>1.23</v>
      </c>
      <c r="BG31" s="13">
        <v>61</v>
      </c>
      <c r="BH31" s="13" t="s">
        <v>95</v>
      </c>
      <c r="BI31" s="13">
        <v>6.4</v>
      </c>
      <c r="BJ31" s="13">
        <v>0.7</v>
      </c>
      <c r="BK31" s="13">
        <v>41</v>
      </c>
      <c r="BL31" s="13">
        <v>48.6</v>
      </c>
      <c r="BM31" s="13">
        <v>8.59</v>
      </c>
      <c r="BN31" s="13">
        <v>0.03</v>
      </c>
      <c r="BO31" s="13">
        <v>6.33</v>
      </c>
      <c r="BP31" s="13" t="s">
        <v>101</v>
      </c>
      <c r="BQ31" s="13">
        <v>2.72</v>
      </c>
      <c r="BR31" s="13">
        <v>2.27</v>
      </c>
      <c r="BS31" s="13">
        <v>21.703499999999998</v>
      </c>
      <c r="BT31" s="13">
        <v>9.9499999999999993</v>
      </c>
      <c r="BU31" s="13">
        <v>0.04</v>
      </c>
      <c r="BV31" s="13">
        <v>4.7</v>
      </c>
      <c r="BW31" s="13">
        <v>0.06</v>
      </c>
      <c r="BX31" s="13">
        <v>43.78</v>
      </c>
      <c r="BY31" s="13">
        <v>0.12</v>
      </c>
      <c r="BZ31" s="13">
        <v>0.28000000000000003</v>
      </c>
      <c r="CA31" s="13" t="s">
        <v>101</v>
      </c>
    </row>
    <row r="32" spans="1:79" s="13" customFormat="1" x14ac:dyDescent="0.25">
      <c r="A32" s="13" t="s">
        <v>160</v>
      </c>
      <c r="B32" s="13" t="s">
        <v>161</v>
      </c>
      <c r="C32" s="14" t="s">
        <v>162</v>
      </c>
      <c r="D32" s="13">
        <v>4.3099999999999996</v>
      </c>
      <c r="E32" s="13">
        <v>3.7</v>
      </c>
      <c r="F32" s="13">
        <v>1.95</v>
      </c>
      <c r="G32" s="13">
        <v>2.1</v>
      </c>
      <c r="H32" s="13">
        <v>6.41</v>
      </c>
      <c r="I32" s="13">
        <v>0.03</v>
      </c>
      <c r="J32" s="13">
        <v>0.14000000000000001</v>
      </c>
      <c r="K32" s="13">
        <v>20.5</v>
      </c>
      <c r="L32" s="13">
        <v>0.17</v>
      </c>
      <c r="M32" s="13" t="s">
        <v>95</v>
      </c>
      <c r="N32" s="13">
        <v>5</v>
      </c>
      <c r="O32" s="13">
        <v>133</v>
      </c>
      <c r="P32" s="13">
        <v>287</v>
      </c>
      <c r="Q32" s="13" t="s">
        <v>96</v>
      </c>
      <c r="R32" s="13">
        <v>0.2</v>
      </c>
      <c r="S32" s="13" t="s">
        <v>97</v>
      </c>
      <c r="T32" s="13">
        <v>21.8</v>
      </c>
      <c r="U32" s="13">
        <v>8.1999999999999993</v>
      </c>
      <c r="V32" s="13">
        <v>33</v>
      </c>
      <c r="W32" s="13">
        <v>3.4</v>
      </c>
      <c r="X32" s="13">
        <v>16</v>
      </c>
      <c r="Y32" s="13">
        <v>0.93</v>
      </c>
      <c r="Z32" s="13">
        <v>0.62</v>
      </c>
      <c r="AA32" s="13">
        <v>0.28000000000000003</v>
      </c>
      <c r="AB32" s="13">
        <v>11</v>
      </c>
      <c r="AC32" s="13">
        <v>1.17</v>
      </c>
      <c r="AD32" s="13" t="s">
        <v>95</v>
      </c>
      <c r="AE32" s="13">
        <v>1</v>
      </c>
      <c r="AF32" s="13">
        <v>0.19</v>
      </c>
      <c r="AG32" s="13" t="s">
        <v>97</v>
      </c>
      <c r="AH32" s="13">
        <v>8.9</v>
      </c>
      <c r="AI32" s="13">
        <v>106</v>
      </c>
      <c r="AJ32" s="13">
        <v>0.1</v>
      </c>
      <c r="AK32" s="13">
        <v>307</v>
      </c>
      <c r="AL32" s="13" t="s">
        <v>98</v>
      </c>
      <c r="AM32" s="13">
        <v>5</v>
      </c>
      <c r="AN32" s="13">
        <v>7.8</v>
      </c>
      <c r="AO32" s="13">
        <v>17</v>
      </c>
      <c r="AP32" s="13">
        <v>10</v>
      </c>
      <c r="AQ32" s="13">
        <v>2.1</v>
      </c>
      <c r="AR32" s="13">
        <v>79</v>
      </c>
      <c r="AS32" s="13" t="s">
        <v>99</v>
      </c>
      <c r="AT32" s="13">
        <v>0.3</v>
      </c>
      <c r="AU32" s="13">
        <v>7</v>
      </c>
      <c r="AV32" s="13" t="s">
        <v>95</v>
      </c>
      <c r="AW32" s="13">
        <v>1.3</v>
      </c>
      <c r="AX32" s="13">
        <v>1</v>
      </c>
      <c r="AY32" s="13">
        <v>915</v>
      </c>
      <c r="AZ32" s="13" t="s">
        <v>100</v>
      </c>
      <c r="BA32" s="13">
        <v>0.16</v>
      </c>
      <c r="BB32" s="13" t="s">
        <v>105</v>
      </c>
      <c r="BC32" s="13">
        <v>5</v>
      </c>
      <c r="BD32" s="13" t="s">
        <v>100</v>
      </c>
      <c r="BE32" s="13">
        <v>0.09</v>
      </c>
      <c r="BF32" s="13">
        <v>1.32</v>
      </c>
      <c r="BG32" s="13">
        <v>68</v>
      </c>
      <c r="BH32" s="13" t="s">
        <v>95</v>
      </c>
      <c r="BI32" s="13">
        <v>5.4</v>
      </c>
      <c r="BJ32" s="13">
        <v>0.6</v>
      </c>
      <c r="BK32" s="13">
        <v>37</v>
      </c>
      <c r="BL32" s="13">
        <v>39.6</v>
      </c>
      <c r="BM32" s="13">
        <v>8.02</v>
      </c>
      <c r="BN32" s="13">
        <v>0.03</v>
      </c>
      <c r="BO32" s="13">
        <v>5.16</v>
      </c>
      <c r="BP32" s="13" t="s">
        <v>101</v>
      </c>
      <c r="BQ32" s="13">
        <v>2.83</v>
      </c>
      <c r="BR32" s="13">
        <v>2.33</v>
      </c>
      <c r="BS32" s="13">
        <v>22.277799999999999</v>
      </c>
      <c r="BT32" s="13">
        <v>10.51</v>
      </c>
      <c r="BU32" s="13">
        <v>0.04</v>
      </c>
      <c r="BV32" s="13">
        <v>5.43</v>
      </c>
      <c r="BW32" s="13">
        <v>0.06</v>
      </c>
      <c r="BX32" s="13">
        <v>43.63</v>
      </c>
      <c r="BY32" s="13">
        <v>0.11</v>
      </c>
      <c r="BZ32" s="13">
        <v>0.28000000000000003</v>
      </c>
      <c r="CA32" s="13" t="s">
        <v>101</v>
      </c>
    </row>
    <row r="33" spans="1:79" s="13" customFormat="1" x14ac:dyDescent="0.25">
      <c r="A33" s="13" t="s">
        <v>163</v>
      </c>
      <c r="B33" s="13" t="s">
        <v>164</v>
      </c>
      <c r="C33" s="14" t="s">
        <v>133</v>
      </c>
      <c r="D33" s="13">
        <v>5.58</v>
      </c>
      <c r="E33" s="13">
        <v>4</v>
      </c>
      <c r="F33" s="13">
        <v>1.94</v>
      </c>
      <c r="G33" s="13">
        <v>2.7</v>
      </c>
      <c r="H33" s="13">
        <v>4.8099999999999996</v>
      </c>
      <c r="I33" s="13">
        <v>0.03</v>
      </c>
      <c r="J33" s="13">
        <v>0.45</v>
      </c>
      <c r="K33" s="13">
        <v>19.2</v>
      </c>
      <c r="L33" s="13">
        <v>0.18</v>
      </c>
      <c r="M33" s="13" t="s">
        <v>95</v>
      </c>
      <c r="N33" s="13" t="s">
        <v>96</v>
      </c>
      <c r="O33" s="13">
        <v>133</v>
      </c>
      <c r="P33" s="13">
        <v>343</v>
      </c>
      <c r="Q33" s="13" t="s">
        <v>96</v>
      </c>
      <c r="R33" s="13">
        <v>0.2</v>
      </c>
      <c r="S33" s="13" t="s">
        <v>97</v>
      </c>
      <c r="T33" s="13">
        <v>31.6</v>
      </c>
      <c r="U33" s="13">
        <v>8</v>
      </c>
      <c r="V33" s="13">
        <v>33</v>
      </c>
      <c r="W33" s="13">
        <v>2.6</v>
      </c>
      <c r="X33" s="13">
        <v>20</v>
      </c>
      <c r="Y33" s="13">
        <v>1.5</v>
      </c>
      <c r="Z33" s="13">
        <v>0.85</v>
      </c>
      <c r="AA33" s="13">
        <v>0.45</v>
      </c>
      <c r="AB33" s="13">
        <v>12</v>
      </c>
      <c r="AC33" s="13">
        <v>1.79</v>
      </c>
      <c r="AD33" s="13" t="s">
        <v>95</v>
      </c>
      <c r="AE33" s="13">
        <v>1</v>
      </c>
      <c r="AF33" s="13">
        <v>0.3</v>
      </c>
      <c r="AG33" s="13" t="s">
        <v>97</v>
      </c>
      <c r="AH33" s="13">
        <v>14.4</v>
      </c>
      <c r="AI33" s="13">
        <v>86</v>
      </c>
      <c r="AJ33" s="13">
        <v>0.14000000000000001</v>
      </c>
      <c r="AK33" s="13">
        <v>295</v>
      </c>
      <c r="AL33" s="13" t="s">
        <v>98</v>
      </c>
      <c r="AM33" s="13">
        <v>6</v>
      </c>
      <c r="AN33" s="13">
        <v>12.8</v>
      </c>
      <c r="AO33" s="13">
        <v>17</v>
      </c>
      <c r="AP33" s="13">
        <v>11</v>
      </c>
      <c r="AQ33" s="13">
        <v>3.38</v>
      </c>
      <c r="AR33" s="13">
        <v>78.2</v>
      </c>
      <c r="AS33" s="13" t="s">
        <v>99</v>
      </c>
      <c r="AT33" s="13">
        <v>0.3</v>
      </c>
      <c r="AU33" s="13">
        <v>7</v>
      </c>
      <c r="AV33" s="13" t="s">
        <v>95</v>
      </c>
      <c r="AW33" s="13">
        <v>2.1</v>
      </c>
      <c r="AX33" s="13">
        <v>1</v>
      </c>
      <c r="AY33" s="13">
        <v>782</v>
      </c>
      <c r="AZ33" s="13" t="s">
        <v>100</v>
      </c>
      <c r="BA33" s="13">
        <v>0.24</v>
      </c>
      <c r="BB33" s="13" t="s">
        <v>105</v>
      </c>
      <c r="BC33" s="13">
        <v>6.6</v>
      </c>
      <c r="BD33" s="13">
        <v>0.5</v>
      </c>
      <c r="BE33" s="13">
        <v>0.12</v>
      </c>
      <c r="BF33" s="13">
        <v>1.93</v>
      </c>
      <c r="BG33" s="13">
        <v>75</v>
      </c>
      <c r="BH33" s="13" t="s">
        <v>95</v>
      </c>
      <c r="BI33" s="13">
        <v>7.8</v>
      </c>
      <c r="BJ33" s="13">
        <v>0.9</v>
      </c>
      <c r="BK33" s="13">
        <v>37</v>
      </c>
      <c r="BL33" s="13">
        <v>41.9</v>
      </c>
      <c r="BM33" s="13">
        <v>10.42</v>
      </c>
      <c r="BN33" s="13">
        <v>0.04</v>
      </c>
      <c r="BO33" s="13">
        <v>5.38</v>
      </c>
      <c r="BP33" s="13" t="s">
        <v>101</v>
      </c>
      <c r="BQ33" s="13">
        <v>2.76</v>
      </c>
      <c r="BR33" s="13">
        <v>3</v>
      </c>
      <c r="BS33" s="13">
        <v>21.232099999999999</v>
      </c>
      <c r="BT33" s="13">
        <v>7.84</v>
      </c>
      <c r="BU33" s="13">
        <v>0.04</v>
      </c>
      <c r="BV33" s="13">
        <v>7.32</v>
      </c>
      <c r="BW33" s="13">
        <v>7.0000000000000007E-2</v>
      </c>
      <c r="BX33" s="13">
        <v>40.69</v>
      </c>
      <c r="BY33" s="13">
        <v>0.08</v>
      </c>
      <c r="BZ33" s="13">
        <v>0.28999999999999998</v>
      </c>
      <c r="CA33" s="13">
        <v>0.01</v>
      </c>
    </row>
    <row r="34" spans="1:79" s="13" customFormat="1" x14ac:dyDescent="0.25">
      <c r="A34" s="13" t="s">
        <v>163</v>
      </c>
      <c r="B34" s="13" t="s">
        <v>217</v>
      </c>
      <c r="C34" s="14" t="s">
        <v>133</v>
      </c>
      <c r="D34" s="13">
        <v>4.55</v>
      </c>
      <c r="E34" s="13">
        <v>4</v>
      </c>
      <c r="F34" s="13">
        <v>2.13</v>
      </c>
      <c r="G34" s="13">
        <v>2.7</v>
      </c>
      <c r="H34" s="13">
        <v>5.18</v>
      </c>
      <c r="I34" s="13">
        <v>0.03</v>
      </c>
      <c r="J34" s="13">
        <v>0.49</v>
      </c>
      <c r="K34" s="13">
        <v>21.5</v>
      </c>
      <c r="L34" s="13">
        <v>0.18</v>
      </c>
      <c r="M34" s="13" t="s">
        <v>95</v>
      </c>
      <c r="N34" s="13" t="s">
        <v>96</v>
      </c>
      <c r="O34" s="13">
        <v>146</v>
      </c>
      <c r="P34" s="13">
        <v>369</v>
      </c>
      <c r="Q34" s="13" t="s">
        <v>96</v>
      </c>
      <c r="R34" s="13">
        <v>0.2</v>
      </c>
      <c r="S34" s="13" t="s">
        <v>97</v>
      </c>
      <c r="T34" s="13">
        <v>34.200000000000003</v>
      </c>
      <c r="U34" s="13">
        <v>8.6999999999999993</v>
      </c>
      <c r="V34" s="13">
        <v>43</v>
      </c>
      <c r="W34" s="13">
        <v>2.5</v>
      </c>
      <c r="X34" s="13">
        <v>17</v>
      </c>
      <c r="Y34" s="13">
        <v>1.59</v>
      </c>
      <c r="Z34" s="13">
        <v>0.94</v>
      </c>
      <c r="AA34" s="13">
        <v>0.5</v>
      </c>
      <c r="AB34" s="13">
        <v>11</v>
      </c>
      <c r="AC34" s="13">
        <v>1.93</v>
      </c>
      <c r="AD34" s="13" t="s">
        <v>95</v>
      </c>
      <c r="AE34" s="13">
        <v>1</v>
      </c>
      <c r="AF34" s="13">
        <v>0.3</v>
      </c>
      <c r="AG34" s="13" t="s">
        <v>97</v>
      </c>
      <c r="AH34" s="13">
        <v>15.6</v>
      </c>
      <c r="AI34" s="13">
        <v>89</v>
      </c>
      <c r="AJ34" s="13">
        <v>0.14000000000000001</v>
      </c>
      <c r="AK34" s="13">
        <v>326</v>
      </c>
      <c r="AL34" s="13" t="s">
        <v>98</v>
      </c>
      <c r="AM34" s="13">
        <v>7</v>
      </c>
      <c r="AN34" s="13">
        <v>13.3</v>
      </c>
      <c r="AO34" s="13">
        <v>29</v>
      </c>
      <c r="AP34" s="13">
        <v>12</v>
      </c>
      <c r="AQ34" s="13">
        <v>3.69</v>
      </c>
      <c r="AR34" s="13">
        <v>84.7</v>
      </c>
      <c r="AS34" s="13" t="s">
        <v>99</v>
      </c>
      <c r="AT34" s="13">
        <v>0.3</v>
      </c>
      <c r="AU34" s="13">
        <v>8</v>
      </c>
      <c r="AV34" s="13" t="s">
        <v>95</v>
      </c>
      <c r="AW34" s="13">
        <v>2.4</v>
      </c>
      <c r="AX34" s="13" t="s">
        <v>95</v>
      </c>
      <c r="AY34" s="13">
        <v>837</v>
      </c>
      <c r="AZ34" s="13" t="s">
        <v>100</v>
      </c>
      <c r="BA34" s="13">
        <v>0.27</v>
      </c>
      <c r="BB34" s="13" t="s">
        <v>105</v>
      </c>
      <c r="BC34" s="13">
        <v>7.6</v>
      </c>
      <c r="BD34" s="13">
        <v>0.6</v>
      </c>
      <c r="BE34" s="13">
        <v>0.13</v>
      </c>
      <c r="BF34" s="13">
        <v>2.04</v>
      </c>
      <c r="BG34" s="13">
        <v>80</v>
      </c>
      <c r="BH34" s="13" t="s">
        <v>95</v>
      </c>
      <c r="BI34" s="13">
        <v>8.1</v>
      </c>
      <c r="BJ34" s="13">
        <v>1</v>
      </c>
      <c r="BK34" s="13">
        <v>35</v>
      </c>
      <c r="BL34" s="13">
        <v>43.7</v>
      </c>
      <c r="BM34" s="13">
        <v>8.6999999999999993</v>
      </c>
      <c r="BN34" s="13">
        <v>0.06</v>
      </c>
      <c r="BO34" s="13">
        <v>6.07</v>
      </c>
      <c r="BP34" s="13" t="s">
        <v>101</v>
      </c>
      <c r="BQ34" s="13">
        <v>3.06</v>
      </c>
      <c r="BR34" s="13">
        <v>2.66</v>
      </c>
      <c r="BS34" s="13">
        <v>17.36</v>
      </c>
      <c r="BT34" s="13">
        <v>8.69</v>
      </c>
      <c r="BU34" s="13">
        <v>0.05</v>
      </c>
      <c r="BV34" s="13">
        <v>6.77</v>
      </c>
      <c r="BW34" s="13">
        <v>0.08</v>
      </c>
      <c r="BX34" s="13">
        <v>44.08</v>
      </c>
      <c r="BY34" s="13">
        <v>0.11</v>
      </c>
      <c r="BZ34" s="13">
        <v>0.31</v>
      </c>
      <c r="CA34" s="13">
        <v>0.01</v>
      </c>
    </row>
    <row r="35" spans="1:79" s="13" customFormat="1" x14ac:dyDescent="0.25">
      <c r="A35" s="13" t="s">
        <v>165</v>
      </c>
      <c r="B35" s="13" t="s">
        <v>166</v>
      </c>
      <c r="C35" s="14" t="s">
        <v>120</v>
      </c>
      <c r="D35" s="13">
        <v>3.86</v>
      </c>
      <c r="E35" s="13">
        <v>12.5</v>
      </c>
      <c r="F35" s="13">
        <v>0.65</v>
      </c>
      <c r="G35" s="13">
        <v>1</v>
      </c>
      <c r="H35" s="13">
        <v>5.48</v>
      </c>
      <c r="I35" s="13">
        <v>0.02</v>
      </c>
      <c r="J35" s="13">
        <v>1.23</v>
      </c>
      <c r="K35" s="13">
        <v>9.3000000000000007</v>
      </c>
      <c r="L35" s="13">
        <v>7.0000000000000007E-2</v>
      </c>
      <c r="M35" s="13" t="s">
        <v>95</v>
      </c>
      <c r="N35" s="13" t="s">
        <v>96</v>
      </c>
      <c r="O35" s="13">
        <v>68</v>
      </c>
      <c r="P35" s="13">
        <v>967</v>
      </c>
      <c r="Q35" s="13" t="s">
        <v>96</v>
      </c>
      <c r="R35" s="13" t="s">
        <v>140</v>
      </c>
      <c r="S35" s="13" t="s">
        <v>97</v>
      </c>
      <c r="T35" s="13">
        <v>27.5</v>
      </c>
      <c r="U35" s="13">
        <v>3.2</v>
      </c>
      <c r="V35" s="13">
        <v>19</v>
      </c>
      <c r="W35" s="13">
        <v>1.1000000000000001</v>
      </c>
      <c r="X35" s="13" t="s">
        <v>141</v>
      </c>
      <c r="Y35" s="13">
        <v>1.48</v>
      </c>
      <c r="Z35" s="13">
        <v>0.82</v>
      </c>
      <c r="AA35" s="13">
        <v>0.39</v>
      </c>
      <c r="AB35" s="13">
        <v>7</v>
      </c>
      <c r="AC35" s="13">
        <v>1.63</v>
      </c>
      <c r="AD35" s="13" t="s">
        <v>95</v>
      </c>
      <c r="AE35" s="13">
        <v>2</v>
      </c>
      <c r="AF35" s="13">
        <v>0.28999999999999998</v>
      </c>
      <c r="AG35" s="13" t="s">
        <v>97</v>
      </c>
      <c r="AH35" s="13">
        <v>13</v>
      </c>
      <c r="AI35" s="13">
        <v>45</v>
      </c>
      <c r="AJ35" s="13">
        <v>0.11</v>
      </c>
      <c r="AK35" s="13">
        <v>200</v>
      </c>
      <c r="AL35" s="13" t="s">
        <v>98</v>
      </c>
      <c r="AM35" s="13">
        <v>3</v>
      </c>
      <c r="AN35" s="13">
        <v>11.1</v>
      </c>
      <c r="AO35" s="13">
        <v>44</v>
      </c>
      <c r="AP35" s="13">
        <v>8</v>
      </c>
      <c r="AQ35" s="13">
        <v>3.01</v>
      </c>
      <c r="AR35" s="13">
        <v>28.9</v>
      </c>
      <c r="AS35" s="13" t="s">
        <v>99</v>
      </c>
      <c r="AT35" s="13">
        <v>0.1</v>
      </c>
      <c r="AU35" s="13" t="s">
        <v>96</v>
      </c>
      <c r="AV35" s="13" t="s">
        <v>95</v>
      </c>
      <c r="AW35" s="13">
        <v>2.1</v>
      </c>
      <c r="AX35" s="13" t="s">
        <v>95</v>
      </c>
      <c r="AY35" s="13">
        <v>2788</v>
      </c>
      <c r="AZ35" s="13" t="s">
        <v>100</v>
      </c>
      <c r="BA35" s="13">
        <v>0.24</v>
      </c>
      <c r="BB35" s="13" t="s">
        <v>105</v>
      </c>
      <c r="BC35" s="13">
        <v>4.5</v>
      </c>
      <c r="BD35" s="13" t="s">
        <v>100</v>
      </c>
      <c r="BE35" s="13">
        <v>0.12</v>
      </c>
      <c r="BF35" s="13">
        <v>5.24</v>
      </c>
      <c r="BG35" s="13">
        <v>27</v>
      </c>
      <c r="BH35" s="13" t="s">
        <v>95</v>
      </c>
      <c r="BI35" s="13">
        <v>7.7</v>
      </c>
      <c r="BJ35" s="13">
        <v>0.9</v>
      </c>
      <c r="BK35" s="13">
        <v>15</v>
      </c>
      <c r="BL35" s="13">
        <v>71.400000000000006</v>
      </c>
      <c r="BM35" s="13">
        <v>7.14</v>
      </c>
      <c r="BN35" s="13">
        <v>0.1</v>
      </c>
      <c r="BO35" s="13">
        <v>17.34</v>
      </c>
      <c r="BP35" s="13" t="s">
        <v>101</v>
      </c>
      <c r="BQ35" s="13">
        <v>0.9</v>
      </c>
      <c r="BR35" s="13">
        <v>1.02</v>
      </c>
      <c r="BS35" s="13">
        <v>32.193600000000004</v>
      </c>
      <c r="BT35" s="13">
        <v>9.0399999999999991</v>
      </c>
      <c r="BU35" s="13">
        <v>0.03</v>
      </c>
      <c r="BV35" s="13">
        <v>9.5399999999999991</v>
      </c>
      <c r="BW35" s="13">
        <v>0.05</v>
      </c>
      <c r="BX35" s="13">
        <v>19.559999999999999</v>
      </c>
      <c r="BY35" s="13">
        <v>0.31</v>
      </c>
      <c r="BZ35" s="13">
        <v>0.12</v>
      </c>
      <c r="CA35" s="13" t="s">
        <v>101</v>
      </c>
    </row>
    <row r="36" spans="1:79" s="13" customFormat="1" x14ac:dyDescent="0.25">
      <c r="A36" s="13" t="s">
        <v>167</v>
      </c>
      <c r="B36" s="13" t="s">
        <v>168</v>
      </c>
      <c r="C36" s="14" t="s">
        <v>123</v>
      </c>
      <c r="D36" s="13">
        <v>4.38</v>
      </c>
      <c r="E36" s="13">
        <v>8.6999999999999993</v>
      </c>
      <c r="F36" s="13">
        <v>1.34</v>
      </c>
      <c r="G36" s="13">
        <v>1.7</v>
      </c>
      <c r="H36" s="13">
        <v>6.85</v>
      </c>
      <c r="I36" s="13">
        <v>0.03</v>
      </c>
      <c r="J36" s="13">
        <v>0.37</v>
      </c>
      <c r="K36" s="13">
        <v>15.1</v>
      </c>
      <c r="L36" s="13">
        <v>0.13</v>
      </c>
      <c r="M36" s="13" t="s">
        <v>95</v>
      </c>
      <c r="N36" s="13" t="s">
        <v>96</v>
      </c>
      <c r="O36" s="13">
        <v>87</v>
      </c>
      <c r="P36" s="13">
        <v>458</v>
      </c>
      <c r="Q36" s="13" t="s">
        <v>96</v>
      </c>
      <c r="R36" s="13">
        <v>0.1</v>
      </c>
      <c r="S36" s="13" t="s">
        <v>97</v>
      </c>
      <c r="T36" s="13">
        <v>29</v>
      </c>
      <c r="U36" s="13">
        <v>5.6</v>
      </c>
      <c r="V36" s="13">
        <v>25</v>
      </c>
      <c r="W36" s="13">
        <v>2.4</v>
      </c>
      <c r="X36" s="13" t="s">
        <v>141</v>
      </c>
      <c r="Y36" s="13">
        <v>1.39</v>
      </c>
      <c r="Z36" s="13">
        <v>0.77</v>
      </c>
      <c r="AA36" s="13">
        <v>0.42</v>
      </c>
      <c r="AB36" s="13">
        <v>10</v>
      </c>
      <c r="AC36" s="13">
        <v>1.63</v>
      </c>
      <c r="AD36" s="13" t="s">
        <v>95</v>
      </c>
      <c r="AE36" s="13">
        <v>1</v>
      </c>
      <c r="AF36" s="13">
        <v>0.28000000000000003</v>
      </c>
      <c r="AG36" s="13" t="s">
        <v>97</v>
      </c>
      <c r="AH36" s="13">
        <v>13.7</v>
      </c>
      <c r="AI36" s="13">
        <v>88</v>
      </c>
      <c r="AJ36" s="13">
        <v>0.12</v>
      </c>
      <c r="AK36" s="13">
        <v>248</v>
      </c>
      <c r="AL36" s="13" t="s">
        <v>98</v>
      </c>
      <c r="AM36" s="13">
        <v>4</v>
      </c>
      <c r="AN36" s="13">
        <v>11.8</v>
      </c>
      <c r="AO36" s="13">
        <v>13</v>
      </c>
      <c r="AP36" s="13">
        <v>10</v>
      </c>
      <c r="AQ36" s="13">
        <v>3.15</v>
      </c>
      <c r="AR36" s="13">
        <v>56.1</v>
      </c>
      <c r="AS36" s="13" t="s">
        <v>99</v>
      </c>
      <c r="AT36" s="13">
        <v>0.2</v>
      </c>
      <c r="AU36" s="13" t="s">
        <v>96</v>
      </c>
      <c r="AV36" s="13" t="s">
        <v>95</v>
      </c>
      <c r="AW36" s="13">
        <v>2.1</v>
      </c>
      <c r="AX36" s="13" t="s">
        <v>95</v>
      </c>
      <c r="AY36" s="13">
        <v>2032</v>
      </c>
      <c r="AZ36" s="13" t="s">
        <v>100</v>
      </c>
      <c r="BA36" s="13">
        <v>0.25</v>
      </c>
      <c r="BB36" s="13" t="s">
        <v>105</v>
      </c>
      <c r="BC36" s="13">
        <v>5.2</v>
      </c>
      <c r="BD36" s="13" t="s">
        <v>100</v>
      </c>
      <c r="BE36" s="13">
        <v>0.12</v>
      </c>
      <c r="BF36" s="13">
        <v>3.91</v>
      </c>
      <c r="BG36" s="13">
        <v>49</v>
      </c>
      <c r="BH36" s="13" t="s">
        <v>95</v>
      </c>
      <c r="BI36" s="13">
        <v>7.1</v>
      </c>
      <c r="BJ36" s="13">
        <v>0.8</v>
      </c>
      <c r="BK36" s="13">
        <v>27</v>
      </c>
      <c r="BL36" s="13">
        <v>49.4</v>
      </c>
      <c r="BM36" s="13">
        <v>8.0299999999999994</v>
      </c>
      <c r="BN36" s="13">
        <v>0.06</v>
      </c>
      <c r="BO36" s="13">
        <v>12.16</v>
      </c>
      <c r="BP36" s="13" t="s">
        <v>101</v>
      </c>
      <c r="BQ36" s="13">
        <v>1.93</v>
      </c>
      <c r="BR36" s="13">
        <v>0.98</v>
      </c>
      <c r="BS36" s="13">
        <v>28.5943</v>
      </c>
      <c r="BT36" s="13">
        <v>11.08</v>
      </c>
      <c r="BU36" s="13">
        <v>0.03</v>
      </c>
      <c r="BV36" s="13">
        <v>4.09</v>
      </c>
      <c r="BW36" s="13">
        <v>0.05</v>
      </c>
      <c r="BX36" s="13">
        <v>31.67</v>
      </c>
      <c r="BY36" s="13">
        <v>0.24</v>
      </c>
      <c r="BZ36" s="13">
        <v>0.21</v>
      </c>
      <c r="CA36" s="13" t="s">
        <v>101</v>
      </c>
    </row>
    <row r="37" spans="1:79" s="13" customFormat="1" x14ac:dyDescent="0.25">
      <c r="A37" s="13" t="s">
        <v>169</v>
      </c>
      <c r="B37" s="13" t="s">
        <v>170</v>
      </c>
      <c r="C37" s="14" t="s">
        <v>123</v>
      </c>
      <c r="D37" s="13">
        <v>4.87</v>
      </c>
      <c r="E37" s="13">
        <v>6.3</v>
      </c>
      <c r="F37" s="13">
        <v>1.83</v>
      </c>
      <c r="G37" s="13">
        <v>3</v>
      </c>
      <c r="H37" s="13">
        <v>5.52</v>
      </c>
      <c r="I37" s="13">
        <v>0.03</v>
      </c>
      <c r="J37" s="13">
        <v>0.47</v>
      </c>
      <c r="K37" s="13">
        <v>17.899999999999999</v>
      </c>
      <c r="L37" s="13">
        <v>0.16</v>
      </c>
      <c r="M37" s="13" t="s">
        <v>95</v>
      </c>
      <c r="N37" s="13" t="s">
        <v>96</v>
      </c>
      <c r="O37" s="13">
        <v>96</v>
      </c>
      <c r="P37" s="13">
        <v>526</v>
      </c>
      <c r="Q37" s="13" t="s">
        <v>96</v>
      </c>
      <c r="R37" s="13">
        <v>0.2</v>
      </c>
      <c r="S37" s="13" t="s">
        <v>97</v>
      </c>
      <c r="T37" s="13">
        <v>45.9</v>
      </c>
      <c r="U37" s="13">
        <v>7.5</v>
      </c>
      <c r="V37" s="13">
        <v>40</v>
      </c>
      <c r="W37" s="13">
        <v>2.8</v>
      </c>
      <c r="X37" s="13">
        <v>10</v>
      </c>
      <c r="Y37" s="13">
        <v>2.2400000000000002</v>
      </c>
      <c r="Z37" s="13">
        <v>1.04</v>
      </c>
      <c r="AA37" s="13">
        <v>0.63</v>
      </c>
      <c r="AB37" s="13">
        <v>12</v>
      </c>
      <c r="AC37" s="13">
        <v>2.56</v>
      </c>
      <c r="AD37" s="13" t="s">
        <v>95</v>
      </c>
      <c r="AE37" s="13">
        <v>2</v>
      </c>
      <c r="AF37" s="13">
        <v>0.41</v>
      </c>
      <c r="AG37" s="13" t="s">
        <v>97</v>
      </c>
      <c r="AH37" s="13">
        <v>20.6</v>
      </c>
      <c r="AI37" s="13">
        <v>92</v>
      </c>
      <c r="AJ37" s="13">
        <v>0.15</v>
      </c>
      <c r="AK37" s="13">
        <v>245</v>
      </c>
      <c r="AL37" s="13" t="s">
        <v>98</v>
      </c>
      <c r="AM37" s="13">
        <v>5</v>
      </c>
      <c r="AN37" s="13">
        <v>17.399999999999999</v>
      </c>
      <c r="AO37" s="13">
        <v>20</v>
      </c>
      <c r="AP37" s="13">
        <v>10</v>
      </c>
      <c r="AQ37" s="13">
        <v>4.5199999999999996</v>
      </c>
      <c r="AR37" s="13">
        <v>72.5</v>
      </c>
      <c r="AS37" s="13" t="s">
        <v>99</v>
      </c>
      <c r="AT37" s="13">
        <v>0.3</v>
      </c>
      <c r="AU37" s="13">
        <v>6</v>
      </c>
      <c r="AV37" s="13" t="s">
        <v>95</v>
      </c>
      <c r="AW37" s="13">
        <v>3.1</v>
      </c>
      <c r="AX37" s="13">
        <v>1</v>
      </c>
      <c r="AY37" s="13">
        <v>1437</v>
      </c>
      <c r="AZ37" s="13" t="s">
        <v>100</v>
      </c>
      <c r="BA37" s="13">
        <v>0.38</v>
      </c>
      <c r="BB37" s="13" t="s">
        <v>105</v>
      </c>
      <c r="BC37" s="13">
        <v>7.1</v>
      </c>
      <c r="BD37" s="13" t="s">
        <v>100</v>
      </c>
      <c r="BE37" s="13">
        <v>0.17</v>
      </c>
      <c r="BF37" s="13">
        <v>3.3</v>
      </c>
      <c r="BG37" s="13">
        <v>61</v>
      </c>
      <c r="BH37" s="13" t="s">
        <v>95</v>
      </c>
      <c r="BI37" s="13">
        <v>10.8</v>
      </c>
      <c r="BJ37" s="13">
        <v>1</v>
      </c>
      <c r="BK37" s="13">
        <v>34</v>
      </c>
      <c r="BL37" s="13">
        <v>51.6</v>
      </c>
      <c r="BM37" s="13">
        <v>8.92</v>
      </c>
      <c r="BN37" s="13">
        <v>0.06</v>
      </c>
      <c r="BO37" s="13">
        <v>8.6199999999999992</v>
      </c>
      <c r="BP37" s="13" t="s">
        <v>101</v>
      </c>
      <c r="BQ37" s="13">
        <v>2.57</v>
      </c>
      <c r="BR37" s="13">
        <v>3.36</v>
      </c>
      <c r="BS37" s="13">
        <v>24.697500000000002</v>
      </c>
      <c r="BT37" s="13">
        <v>8.94</v>
      </c>
      <c r="BU37" s="13">
        <v>0.03</v>
      </c>
      <c r="BV37" s="13">
        <v>5.55</v>
      </c>
      <c r="BW37" s="13">
        <v>7.0000000000000007E-2</v>
      </c>
      <c r="BX37" s="13">
        <v>37.36</v>
      </c>
      <c r="BY37" s="13">
        <v>0.18</v>
      </c>
      <c r="BZ37" s="13">
        <v>0.27</v>
      </c>
      <c r="CA37" s="13" t="s">
        <v>101</v>
      </c>
    </row>
    <row r="38" spans="1:79" s="13" customFormat="1" x14ac:dyDescent="0.25">
      <c r="A38" s="13" t="s">
        <v>171</v>
      </c>
      <c r="B38" s="13" t="s">
        <v>172</v>
      </c>
      <c r="C38" s="14" t="s">
        <v>218</v>
      </c>
      <c r="D38" s="13">
        <v>6.16</v>
      </c>
      <c r="E38" s="13">
        <v>1.1000000000000001</v>
      </c>
      <c r="F38" s="13">
        <v>4.43</v>
      </c>
      <c r="G38" s="13">
        <v>3.5</v>
      </c>
      <c r="H38" s="13">
        <v>0.89</v>
      </c>
      <c r="I38" s="13">
        <v>0.08</v>
      </c>
      <c r="J38" s="13">
        <v>0.46</v>
      </c>
      <c r="K38" s="13">
        <v>29.1</v>
      </c>
      <c r="L38" s="13">
        <v>0.33</v>
      </c>
      <c r="M38" s="13">
        <v>74</v>
      </c>
      <c r="N38" s="13">
        <v>388</v>
      </c>
      <c r="O38" s="13">
        <v>114</v>
      </c>
      <c r="P38" s="13">
        <v>856</v>
      </c>
      <c r="Q38" s="13">
        <v>23</v>
      </c>
      <c r="R38" s="13">
        <v>5.0999999999999996</v>
      </c>
      <c r="S38" s="13">
        <v>27.1</v>
      </c>
      <c r="T38" s="13">
        <v>93.8</v>
      </c>
      <c r="U38" s="13">
        <v>57.1</v>
      </c>
      <c r="V38" s="13">
        <v>243</v>
      </c>
      <c r="W38" s="13">
        <v>4.8</v>
      </c>
      <c r="X38" s="13">
        <v>1200</v>
      </c>
      <c r="Y38" s="13">
        <v>4.18</v>
      </c>
      <c r="Z38" s="13">
        <v>2.65</v>
      </c>
      <c r="AA38" s="13">
        <v>1.24</v>
      </c>
      <c r="AB38" s="13">
        <v>15</v>
      </c>
      <c r="AC38" s="13">
        <v>4.91</v>
      </c>
      <c r="AD38" s="13">
        <v>2</v>
      </c>
      <c r="AE38" s="13">
        <v>7</v>
      </c>
      <c r="AF38" s="13">
        <v>0.89</v>
      </c>
      <c r="AG38" s="13">
        <v>9.8000000000000007</v>
      </c>
      <c r="AH38" s="13">
        <v>47.4</v>
      </c>
      <c r="AI38" s="13">
        <v>54</v>
      </c>
      <c r="AJ38" s="13">
        <v>0.39</v>
      </c>
      <c r="AK38" s="13">
        <v>4053</v>
      </c>
      <c r="AL38" s="13">
        <v>62</v>
      </c>
      <c r="AM38" s="13">
        <v>19</v>
      </c>
      <c r="AN38" s="13">
        <v>38.700000000000003</v>
      </c>
      <c r="AO38" s="13">
        <v>227</v>
      </c>
      <c r="AP38" s="13">
        <v>3937</v>
      </c>
      <c r="AQ38" s="13">
        <v>10.34</v>
      </c>
      <c r="AR38" s="13">
        <v>150</v>
      </c>
      <c r="AS38" s="13" t="s">
        <v>99</v>
      </c>
      <c r="AT38" s="13">
        <v>520</v>
      </c>
      <c r="AU38" s="13">
        <v>8</v>
      </c>
      <c r="AV38" s="13">
        <v>15</v>
      </c>
      <c r="AW38" s="13">
        <v>6.2</v>
      </c>
      <c r="AX38" s="13">
        <v>3</v>
      </c>
      <c r="AY38" s="13">
        <v>186</v>
      </c>
      <c r="AZ38" s="13">
        <v>1.1000000000000001</v>
      </c>
      <c r="BA38" s="13">
        <v>0.73</v>
      </c>
      <c r="BB38" s="13">
        <v>8.26</v>
      </c>
      <c r="BC38" s="13">
        <v>17.600000000000001</v>
      </c>
      <c r="BD38" s="13">
        <v>11.6</v>
      </c>
      <c r="BE38" s="13">
        <v>0.4</v>
      </c>
      <c r="BF38" s="13">
        <v>4.55</v>
      </c>
      <c r="BG38" s="13">
        <v>74</v>
      </c>
      <c r="BH38" s="13">
        <v>13</v>
      </c>
      <c r="BI38" s="13">
        <v>24</v>
      </c>
      <c r="BJ38" s="13">
        <v>2.6</v>
      </c>
      <c r="BK38" s="13">
        <v>3859</v>
      </c>
      <c r="BL38" s="13">
        <v>260</v>
      </c>
      <c r="BM38" s="13">
        <v>11.63</v>
      </c>
      <c r="BN38" s="13">
        <v>0.1</v>
      </c>
      <c r="BO38" s="13">
        <v>1.42</v>
      </c>
      <c r="BP38" s="13">
        <v>0.04</v>
      </c>
      <c r="BQ38" s="13">
        <v>6.31</v>
      </c>
      <c r="BR38" s="13">
        <v>4.1100000000000003</v>
      </c>
      <c r="BS38" s="13">
        <v>5.4705500000000002</v>
      </c>
      <c r="BT38" s="13">
        <v>1.49</v>
      </c>
      <c r="BU38" s="13">
        <v>0.52</v>
      </c>
      <c r="BV38" s="13">
        <v>1.05</v>
      </c>
      <c r="BW38" s="13">
        <v>0.18</v>
      </c>
      <c r="BX38" s="13">
        <v>65.81</v>
      </c>
      <c r="BY38" s="13">
        <v>0.03</v>
      </c>
      <c r="BZ38" s="13">
        <v>0.54</v>
      </c>
      <c r="CA38" s="13">
        <v>0.02</v>
      </c>
    </row>
    <row r="40" spans="1:79" x14ac:dyDescent="0.25">
      <c r="B40" s="5"/>
      <c r="C40" s="5"/>
    </row>
    <row r="41" spans="1:79" x14ac:dyDescent="0.25">
      <c r="B41" s="5"/>
      <c r="C41" s="5"/>
    </row>
    <row r="42" spans="1:79" x14ac:dyDescent="0.25">
      <c r="B42" s="5"/>
      <c r="C42" s="5"/>
    </row>
    <row r="43" spans="1:79" x14ac:dyDescent="0.25">
      <c r="B43" s="5"/>
      <c r="C43" s="5"/>
    </row>
    <row r="44" spans="1:79" x14ac:dyDescent="0.25">
      <c r="B44" s="5"/>
      <c r="C44" s="5"/>
    </row>
    <row r="45" spans="1:79" x14ac:dyDescent="0.25">
      <c r="B45" s="5"/>
      <c r="C45" s="5"/>
    </row>
    <row r="46" spans="1:79" x14ac:dyDescent="0.25">
      <c r="B46" s="5"/>
      <c r="C46" s="5"/>
    </row>
    <row r="47" spans="1:79" x14ac:dyDescent="0.25">
      <c r="B47" s="5"/>
      <c r="C47" s="5"/>
    </row>
    <row r="48" spans="1:79" x14ac:dyDescent="0.25">
      <c r="B48" s="5"/>
      <c r="C48" s="5"/>
    </row>
    <row r="49" spans="2:3" x14ac:dyDescent="0.25">
      <c r="B49" s="5"/>
      <c r="C49" s="5"/>
    </row>
    <row r="50" spans="2:3" x14ac:dyDescent="0.25">
      <c r="B50" s="5"/>
      <c r="C50" s="5"/>
    </row>
    <row r="51" spans="2:3" x14ac:dyDescent="0.25">
      <c r="B51" s="5"/>
      <c r="C51" s="5"/>
    </row>
    <row r="52" spans="2:3" x14ac:dyDescent="0.25">
      <c r="B52" s="5"/>
      <c r="C52" s="5"/>
    </row>
    <row r="53" spans="2:3" x14ac:dyDescent="0.25">
      <c r="B53" s="5"/>
      <c r="C53" s="5"/>
    </row>
    <row r="54" spans="2:3" x14ac:dyDescent="0.25">
      <c r="B54" s="5"/>
      <c r="C54" s="5"/>
    </row>
    <row r="55" spans="2:3" x14ac:dyDescent="0.25">
      <c r="B55" s="5"/>
      <c r="C55" s="5"/>
    </row>
    <row r="56" spans="2:3" x14ac:dyDescent="0.25">
      <c r="B56" s="5"/>
      <c r="C56" s="5"/>
    </row>
    <row r="57" spans="2:3" x14ac:dyDescent="0.25">
      <c r="B57" s="5"/>
      <c r="C57" s="5"/>
    </row>
    <row r="58" spans="2:3" x14ac:dyDescent="0.25">
      <c r="B58" s="5"/>
      <c r="C58" s="5"/>
    </row>
    <row r="59" spans="2:3" x14ac:dyDescent="0.25">
      <c r="B59" s="5"/>
      <c r="C59" s="5"/>
    </row>
    <row r="60" spans="2:3" x14ac:dyDescent="0.25">
      <c r="B60" s="5"/>
      <c r="C60" s="5"/>
    </row>
    <row r="61" spans="2:3" x14ac:dyDescent="0.25">
      <c r="B61" s="5"/>
      <c r="C61" s="5"/>
    </row>
    <row r="62" spans="2:3" x14ac:dyDescent="0.25">
      <c r="B62" s="5"/>
      <c r="C62" s="5"/>
    </row>
    <row r="63" spans="2:3" x14ac:dyDescent="0.25">
      <c r="B63" s="5"/>
      <c r="C63" s="5"/>
    </row>
    <row r="64" spans="2:3" x14ac:dyDescent="0.25">
      <c r="B64" s="5"/>
      <c r="C64" s="5"/>
    </row>
    <row r="65" spans="2:3" x14ac:dyDescent="0.25">
      <c r="B65" s="5"/>
      <c r="C65" s="5"/>
    </row>
    <row r="66" spans="2:3" x14ac:dyDescent="0.25">
      <c r="B66" s="5"/>
      <c r="C66" s="5"/>
    </row>
    <row r="67" spans="2:3" x14ac:dyDescent="0.25">
      <c r="B67" s="5"/>
      <c r="C67" s="5"/>
    </row>
    <row r="68" spans="2:3" x14ac:dyDescent="0.25">
      <c r="B68" s="5"/>
      <c r="C68" s="5"/>
    </row>
    <row r="69" spans="2:3" x14ac:dyDescent="0.25">
      <c r="B69" s="5"/>
      <c r="C69" s="5"/>
    </row>
    <row r="70" spans="2:3" x14ac:dyDescent="0.25">
      <c r="B70" s="5"/>
      <c r="C70" s="5"/>
    </row>
    <row r="71" spans="2:3" x14ac:dyDescent="0.25">
      <c r="B71" s="5"/>
      <c r="C71" s="5"/>
    </row>
    <row r="72" spans="2:3" x14ac:dyDescent="0.25">
      <c r="B72" s="5"/>
      <c r="C72" s="5"/>
    </row>
    <row r="73" spans="2:3" x14ac:dyDescent="0.25">
      <c r="B73" s="5"/>
      <c r="C73" s="5"/>
    </row>
    <row r="74" spans="2:3" x14ac:dyDescent="0.25">
      <c r="B74" s="5"/>
      <c r="C74" s="5"/>
    </row>
    <row r="75" spans="2:3" x14ac:dyDescent="0.25">
      <c r="B75" s="5"/>
      <c r="C75" s="5"/>
    </row>
    <row r="76" spans="2:3" x14ac:dyDescent="0.25">
      <c r="B76" s="5"/>
      <c r="C76" s="5"/>
    </row>
    <row r="77" spans="2:3" x14ac:dyDescent="0.25">
      <c r="B77" s="5"/>
      <c r="C77" s="5"/>
    </row>
    <row r="78" spans="2:3" x14ac:dyDescent="0.25">
      <c r="B78" s="5"/>
      <c r="C78" s="5"/>
    </row>
    <row r="79" spans="2:3" x14ac:dyDescent="0.25">
      <c r="B79" s="5"/>
      <c r="C79" s="5"/>
    </row>
    <row r="80" spans="2:3" x14ac:dyDescent="0.25">
      <c r="B80" s="5"/>
      <c r="C80" s="5"/>
    </row>
    <row r="81" spans="2:3" x14ac:dyDescent="0.25">
      <c r="B81" s="5"/>
      <c r="C81" s="5"/>
    </row>
    <row r="82" spans="2:3" x14ac:dyDescent="0.25">
      <c r="B82" s="5"/>
      <c r="C82" s="5"/>
    </row>
    <row r="83" spans="2:3" x14ac:dyDescent="0.25">
      <c r="B83" s="5"/>
      <c r="C83" s="5"/>
    </row>
    <row r="84" spans="2:3" x14ac:dyDescent="0.25">
      <c r="B84" s="5"/>
      <c r="C84" s="5"/>
    </row>
    <row r="85" spans="2:3" x14ac:dyDescent="0.25">
      <c r="B85" s="5"/>
      <c r="C85" s="5"/>
    </row>
    <row r="86" spans="2:3" x14ac:dyDescent="0.25">
      <c r="B86" s="5"/>
      <c r="C86" s="5"/>
    </row>
    <row r="87" spans="2:3" x14ac:dyDescent="0.25">
      <c r="B87" s="5"/>
      <c r="C87" s="5"/>
    </row>
    <row r="88" spans="2:3" x14ac:dyDescent="0.25">
      <c r="B88" s="5"/>
      <c r="C88" s="5"/>
    </row>
    <row r="89" spans="2:3" x14ac:dyDescent="0.25">
      <c r="B89" s="5"/>
      <c r="C89" s="5"/>
    </row>
    <row r="90" spans="2:3" x14ac:dyDescent="0.25">
      <c r="B90" s="5"/>
      <c r="C90" s="5"/>
    </row>
    <row r="91" spans="2:3" x14ac:dyDescent="0.25">
      <c r="B91" s="5"/>
      <c r="C91" s="5"/>
    </row>
    <row r="92" spans="2:3" x14ac:dyDescent="0.25">
      <c r="B92" s="5"/>
      <c r="C92" s="5"/>
    </row>
    <row r="93" spans="2:3" x14ac:dyDescent="0.25">
      <c r="B93" s="5"/>
      <c r="C93" s="5"/>
    </row>
    <row r="94" spans="2:3" x14ac:dyDescent="0.25">
      <c r="B94" s="5"/>
      <c r="C94" s="5"/>
    </row>
    <row r="95" spans="2:3" x14ac:dyDescent="0.25">
      <c r="B95" s="5"/>
      <c r="C95" s="5"/>
    </row>
    <row r="96" spans="2:3" x14ac:dyDescent="0.25">
      <c r="B96" s="5"/>
      <c r="C96" s="5"/>
    </row>
    <row r="97" spans="2:3" x14ac:dyDescent="0.25">
      <c r="B97" s="5"/>
      <c r="C97" s="5"/>
    </row>
    <row r="98" spans="2:3" x14ac:dyDescent="0.25">
      <c r="B98" s="5"/>
      <c r="C98" s="5"/>
    </row>
    <row r="99" spans="2:3" x14ac:dyDescent="0.25">
      <c r="B99" s="5"/>
      <c r="C99" s="5"/>
    </row>
    <row r="100" spans="2:3" x14ac:dyDescent="0.25">
      <c r="B100" s="5"/>
      <c r="C100" s="5"/>
    </row>
    <row r="101" spans="2:3" x14ac:dyDescent="0.25">
      <c r="B101" s="5"/>
      <c r="C101" s="5"/>
    </row>
    <row r="102" spans="2:3" x14ac:dyDescent="0.25">
      <c r="B102" s="5"/>
      <c r="C102" s="5"/>
    </row>
    <row r="103" spans="2:3" x14ac:dyDescent="0.25">
      <c r="B103" s="5"/>
      <c r="C103" s="5"/>
    </row>
    <row r="104" spans="2:3" x14ac:dyDescent="0.25">
      <c r="B104" s="5"/>
      <c r="C104" s="5"/>
    </row>
    <row r="105" spans="2:3" x14ac:dyDescent="0.25">
      <c r="B105" s="5"/>
      <c r="C105" s="5"/>
    </row>
    <row r="106" spans="2:3" x14ac:dyDescent="0.25">
      <c r="B106" s="5"/>
      <c r="C106" s="5"/>
    </row>
    <row r="107" spans="2:3" x14ac:dyDescent="0.25">
      <c r="B107" s="5"/>
      <c r="C107" s="5"/>
    </row>
    <row r="108" spans="2:3" x14ac:dyDescent="0.25">
      <c r="B108" s="5"/>
      <c r="C108" s="5"/>
    </row>
    <row r="109" spans="2:3" x14ac:dyDescent="0.25">
      <c r="B109" s="5"/>
      <c r="C109" s="5"/>
    </row>
    <row r="110" spans="2:3" x14ac:dyDescent="0.25">
      <c r="B110" s="5"/>
      <c r="C110" s="5"/>
    </row>
    <row r="111" spans="2:3" x14ac:dyDescent="0.25">
      <c r="B111" s="5"/>
      <c r="C111" s="5"/>
    </row>
    <row r="112" spans="2:3" x14ac:dyDescent="0.25">
      <c r="B112" s="5"/>
      <c r="C112" s="5"/>
    </row>
    <row r="113" spans="2:3" x14ac:dyDescent="0.25">
      <c r="B113" s="5"/>
      <c r="C113" s="5"/>
    </row>
    <row r="114" spans="2:3" x14ac:dyDescent="0.25">
      <c r="B114" s="5"/>
      <c r="C114" s="5"/>
    </row>
    <row r="115" spans="2:3" x14ac:dyDescent="0.25">
      <c r="B115" s="5"/>
      <c r="C115" s="5"/>
    </row>
    <row r="116" spans="2:3" x14ac:dyDescent="0.25">
      <c r="B116" s="5"/>
      <c r="C116" s="5"/>
    </row>
    <row r="117" spans="2:3" x14ac:dyDescent="0.25">
      <c r="B117" s="5"/>
      <c r="C117" s="5"/>
    </row>
    <row r="118" spans="2:3" x14ac:dyDescent="0.25">
      <c r="B118" s="5"/>
      <c r="C118" s="5"/>
    </row>
    <row r="119" spans="2:3" x14ac:dyDescent="0.25">
      <c r="B119" s="5"/>
      <c r="C119" s="5"/>
    </row>
    <row r="120" spans="2:3" x14ac:dyDescent="0.25">
      <c r="B120" s="5"/>
      <c r="C120" s="5"/>
    </row>
    <row r="121" spans="2:3" x14ac:dyDescent="0.25">
      <c r="B121" s="5"/>
      <c r="C121" s="5"/>
    </row>
    <row r="122" spans="2:3" x14ac:dyDescent="0.25">
      <c r="B122" s="5"/>
      <c r="C122" s="5"/>
    </row>
    <row r="123" spans="2:3" x14ac:dyDescent="0.25">
      <c r="B123" s="5"/>
      <c r="C123" s="5"/>
    </row>
    <row r="124" spans="2:3" x14ac:dyDescent="0.25">
      <c r="B124" s="5"/>
      <c r="C124" s="5"/>
    </row>
    <row r="125" spans="2:3" x14ac:dyDescent="0.25">
      <c r="B125" s="5"/>
      <c r="C125" s="5"/>
    </row>
    <row r="126" spans="2:3" x14ac:dyDescent="0.25">
      <c r="B126" s="5"/>
      <c r="C126" s="5"/>
    </row>
    <row r="127" spans="2:3" x14ac:dyDescent="0.25">
      <c r="B127" s="5"/>
      <c r="C127" s="5"/>
    </row>
    <row r="128" spans="2:3" x14ac:dyDescent="0.25">
      <c r="B128" s="5"/>
      <c r="C128" s="5"/>
    </row>
    <row r="129" spans="2:3" x14ac:dyDescent="0.25">
      <c r="B129" s="5"/>
      <c r="C129" s="5"/>
    </row>
    <row r="130" spans="2:3" x14ac:dyDescent="0.25">
      <c r="B130" s="5"/>
      <c r="C130" s="5"/>
    </row>
    <row r="131" spans="2:3" x14ac:dyDescent="0.25">
      <c r="B131" s="5"/>
      <c r="C131" s="5"/>
    </row>
    <row r="132" spans="2:3" x14ac:dyDescent="0.25">
      <c r="B132" s="5"/>
      <c r="C132" s="5"/>
    </row>
    <row r="133" spans="2:3" x14ac:dyDescent="0.25">
      <c r="B133" s="5"/>
      <c r="C133" s="5"/>
    </row>
    <row r="134" spans="2:3" x14ac:dyDescent="0.25">
      <c r="B134" s="5"/>
      <c r="C134" s="5"/>
    </row>
    <row r="135" spans="2:3" x14ac:dyDescent="0.25">
      <c r="B135" s="5"/>
      <c r="C135" s="5"/>
    </row>
    <row r="136" spans="2:3" x14ac:dyDescent="0.25">
      <c r="B136" s="5"/>
      <c r="C136" s="5"/>
    </row>
    <row r="137" spans="2:3" x14ac:dyDescent="0.25">
      <c r="B137" s="5"/>
      <c r="C137" s="5"/>
    </row>
    <row r="138" spans="2:3" x14ac:dyDescent="0.25">
      <c r="B138" s="5"/>
      <c r="C138" s="5"/>
    </row>
    <row r="139" spans="2:3" x14ac:dyDescent="0.25">
      <c r="B139" s="5"/>
      <c r="C139" s="5"/>
    </row>
    <row r="140" spans="2:3" x14ac:dyDescent="0.25">
      <c r="B140" s="5"/>
      <c r="C140" s="5"/>
    </row>
    <row r="141" spans="2:3" x14ac:dyDescent="0.25">
      <c r="B141" s="5"/>
      <c r="C141" s="5"/>
    </row>
    <row r="142" spans="2:3" x14ac:dyDescent="0.25">
      <c r="B142" s="5"/>
      <c r="C142" s="5"/>
    </row>
    <row r="143" spans="2:3" x14ac:dyDescent="0.25">
      <c r="B143" s="5"/>
      <c r="C143" s="5"/>
    </row>
    <row r="144" spans="2:3" x14ac:dyDescent="0.25">
      <c r="B144" s="5"/>
      <c r="C144" s="5"/>
    </row>
    <row r="145" spans="2:3" x14ac:dyDescent="0.25">
      <c r="B145" s="5"/>
      <c r="C145" s="5"/>
    </row>
    <row r="146" spans="2:3" x14ac:dyDescent="0.25">
      <c r="B146" s="5"/>
      <c r="C146" s="5"/>
    </row>
    <row r="147" spans="2:3" x14ac:dyDescent="0.25">
      <c r="B147" s="5"/>
      <c r="C147" s="5"/>
    </row>
    <row r="148" spans="2:3" x14ac:dyDescent="0.25">
      <c r="B148" s="5"/>
      <c r="C148" s="5"/>
    </row>
    <row r="149" spans="2:3" x14ac:dyDescent="0.25">
      <c r="B149" s="5"/>
      <c r="C149" s="5"/>
    </row>
    <row r="150" spans="2:3" x14ac:dyDescent="0.25">
      <c r="B150" s="5"/>
      <c r="C150" s="5"/>
    </row>
    <row r="151" spans="2:3" x14ac:dyDescent="0.25">
      <c r="B151" s="5"/>
      <c r="C151" s="5"/>
    </row>
    <row r="152" spans="2:3" x14ac:dyDescent="0.25">
      <c r="B152" s="5"/>
      <c r="C152" s="5"/>
    </row>
    <row r="153" spans="2:3" x14ac:dyDescent="0.25">
      <c r="B153" s="5"/>
      <c r="C153" s="5"/>
    </row>
    <row r="154" spans="2:3" x14ac:dyDescent="0.25">
      <c r="B154" s="5"/>
      <c r="C154" s="5"/>
    </row>
    <row r="155" spans="2:3" x14ac:dyDescent="0.25">
      <c r="B155" s="5"/>
      <c r="C155" s="5"/>
    </row>
    <row r="156" spans="2:3" x14ac:dyDescent="0.25">
      <c r="B156" s="5"/>
      <c r="C156" s="5"/>
    </row>
    <row r="157" spans="2:3" x14ac:dyDescent="0.25">
      <c r="B157" s="5"/>
      <c r="C157" s="5"/>
    </row>
    <row r="158" spans="2:3" x14ac:dyDescent="0.25">
      <c r="B158" s="5"/>
      <c r="C158" s="5"/>
    </row>
    <row r="159" spans="2:3" x14ac:dyDescent="0.25">
      <c r="B159" s="5"/>
      <c r="C159" s="5"/>
    </row>
    <row r="160" spans="2:3" x14ac:dyDescent="0.25">
      <c r="B160" s="5"/>
      <c r="C160" s="5"/>
    </row>
    <row r="161" spans="2:3" x14ac:dyDescent="0.25">
      <c r="B161" s="5"/>
      <c r="C161" s="5"/>
    </row>
    <row r="162" spans="2:3" x14ac:dyDescent="0.25">
      <c r="B162" s="5"/>
      <c r="C162" s="5"/>
    </row>
    <row r="163" spans="2:3" x14ac:dyDescent="0.25">
      <c r="B163" s="5"/>
      <c r="C163" s="5"/>
    </row>
    <row r="164" spans="2:3" x14ac:dyDescent="0.25">
      <c r="B164" s="5"/>
      <c r="C164" s="5"/>
    </row>
    <row r="165" spans="2:3" x14ac:dyDescent="0.25">
      <c r="B165" s="5"/>
      <c r="C165" s="5"/>
    </row>
    <row r="166" spans="2:3" x14ac:dyDescent="0.25">
      <c r="B166" s="5"/>
      <c r="C166" s="5"/>
    </row>
    <row r="167" spans="2:3" x14ac:dyDescent="0.25">
      <c r="B167" s="5"/>
      <c r="C167" s="5"/>
    </row>
    <row r="168" spans="2:3" x14ac:dyDescent="0.25">
      <c r="B168" s="5"/>
      <c r="C168" s="5"/>
    </row>
    <row r="169" spans="2:3" x14ac:dyDescent="0.25">
      <c r="B169" s="5"/>
      <c r="C169" s="5"/>
    </row>
    <row r="170" spans="2:3" x14ac:dyDescent="0.25">
      <c r="B170" s="5"/>
      <c r="C170" s="5"/>
    </row>
    <row r="171" spans="2:3" x14ac:dyDescent="0.25">
      <c r="B171" s="5"/>
      <c r="C171" s="5"/>
    </row>
    <row r="172" spans="2:3" x14ac:dyDescent="0.25">
      <c r="B172" s="5"/>
      <c r="C172" s="5"/>
    </row>
    <row r="173" spans="2:3" x14ac:dyDescent="0.25">
      <c r="B173" s="5"/>
      <c r="C173" s="5"/>
    </row>
    <row r="174" spans="2:3" x14ac:dyDescent="0.25">
      <c r="B174" s="5"/>
      <c r="C174" s="5"/>
    </row>
    <row r="175" spans="2:3" x14ac:dyDescent="0.25">
      <c r="B175" s="5"/>
      <c r="C175" s="5"/>
    </row>
    <row r="176" spans="2:3" x14ac:dyDescent="0.25">
      <c r="B176" s="5"/>
      <c r="C176" s="5"/>
    </row>
    <row r="177" spans="2:3" x14ac:dyDescent="0.25">
      <c r="B177" s="5"/>
      <c r="C177" s="5"/>
    </row>
    <row r="178" spans="2:3" x14ac:dyDescent="0.25">
      <c r="B178" s="5"/>
      <c r="C178" s="5"/>
    </row>
    <row r="179" spans="2:3" x14ac:dyDescent="0.25">
      <c r="B179" s="5"/>
      <c r="C179" s="5"/>
    </row>
    <row r="180" spans="2:3" x14ac:dyDescent="0.25">
      <c r="B180" s="5"/>
      <c r="C180" s="5"/>
    </row>
    <row r="181" spans="2:3" x14ac:dyDescent="0.25">
      <c r="B181" s="5"/>
      <c r="C181" s="5"/>
    </row>
    <row r="182" spans="2:3" x14ac:dyDescent="0.25">
      <c r="B182" s="5"/>
      <c r="C182" s="5"/>
    </row>
    <row r="183" spans="2:3" x14ac:dyDescent="0.25">
      <c r="B183" s="5"/>
      <c r="C183" s="5"/>
    </row>
    <row r="184" spans="2:3" x14ac:dyDescent="0.25">
      <c r="B184" s="5"/>
      <c r="C184" s="5"/>
    </row>
    <row r="185" spans="2:3" x14ac:dyDescent="0.25">
      <c r="B185" s="5"/>
      <c r="C185" s="5"/>
    </row>
    <row r="186" spans="2:3" x14ac:dyDescent="0.25">
      <c r="B186" s="5"/>
      <c r="C186" s="5"/>
    </row>
    <row r="187" spans="2:3" x14ac:dyDescent="0.25">
      <c r="B187" s="5"/>
      <c r="C187" s="5"/>
    </row>
    <row r="188" spans="2:3" x14ac:dyDescent="0.25">
      <c r="B188" s="5"/>
      <c r="C188" s="5"/>
    </row>
    <row r="189" spans="2:3" x14ac:dyDescent="0.25">
      <c r="B189" s="5"/>
      <c r="C189" s="5"/>
    </row>
    <row r="190" spans="2:3" x14ac:dyDescent="0.25">
      <c r="B190" s="5"/>
      <c r="C190" s="5"/>
    </row>
    <row r="191" spans="2:3" x14ac:dyDescent="0.25">
      <c r="B191" s="5"/>
      <c r="C191" s="5"/>
    </row>
    <row r="192" spans="2:3" x14ac:dyDescent="0.25">
      <c r="B192" s="5"/>
      <c r="C192" s="5"/>
    </row>
    <row r="193" spans="2:3" x14ac:dyDescent="0.25">
      <c r="B193" s="5"/>
      <c r="C193" s="5"/>
    </row>
    <row r="194" spans="2:3" x14ac:dyDescent="0.25">
      <c r="B194" s="5"/>
      <c r="C194" s="5"/>
    </row>
    <row r="195" spans="2:3" x14ac:dyDescent="0.25">
      <c r="B195" s="5"/>
      <c r="C195" s="5"/>
    </row>
    <row r="196" spans="2:3" x14ac:dyDescent="0.25">
      <c r="B196" s="5"/>
      <c r="C196" s="5"/>
    </row>
    <row r="197" spans="2:3" x14ac:dyDescent="0.25">
      <c r="B197" s="5"/>
      <c r="C197" s="5"/>
    </row>
    <row r="198" spans="2:3" x14ac:dyDescent="0.25">
      <c r="B198" s="5"/>
      <c r="C198" s="5"/>
    </row>
    <row r="199" spans="2:3" x14ac:dyDescent="0.25">
      <c r="B199" s="5"/>
      <c r="C199" s="5"/>
    </row>
    <row r="200" spans="2:3" x14ac:dyDescent="0.25">
      <c r="B200" s="5"/>
      <c r="C200" s="5"/>
    </row>
    <row r="201" spans="2:3" x14ac:dyDescent="0.25">
      <c r="B201" s="5"/>
      <c r="C201" s="5"/>
    </row>
    <row r="202" spans="2:3" x14ac:dyDescent="0.25">
      <c r="B202" s="5"/>
      <c r="C202" s="5"/>
    </row>
    <row r="203" spans="2:3" x14ac:dyDescent="0.25">
      <c r="B203" s="5"/>
      <c r="C203" s="5"/>
    </row>
    <row r="204" spans="2:3" x14ac:dyDescent="0.25">
      <c r="B204" s="5"/>
      <c r="C204" s="5"/>
    </row>
    <row r="205" spans="2:3" x14ac:dyDescent="0.25">
      <c r="B205" s="5"/>
      <c r="C205" s="5"/>
    </row>
    <row r="206" spans="2:3" x14ac:dyDescent="0.25">
      <c r="B206" s="5"/>
      <c r="C206" s="5"/>
    </row>
    <row r="207" spans="2:3" x14ac:dyDescent="0.25">
      <c r="B207" s="5"/>
      <c r="C207" s="5"/>
    </row>
    <row r="208" spans="2:3" x14ac:dyDescent="0.25">
      <c r="B208" s="5"/>
      <c r="C208" s="5"/>
    </row>
    <row r="209" spans="2:3" x14ac:dyDescent="0.25">
      <c r="B209" s="5"/>
      <c r="C209" s="5"/>
    </row>
    <row r="210" spans="2:3" x14ac:dyDescent="0.25">
      <c r="B210" s="5"/>
      <c r="C210" s="5"/>
    </row>
    <row r="211" spans="2:3" x14ac:dyDescent="0.25">
      <c r="B211" s="5"/>
      <c r="C211" s="5"/>
    </row>
    <row r="212" spans="2:3" x14ac:dyDescent="0.25">
      <c r="B212" s="5"/>
      <c r="C212" s="5"/>
    </row>
    <row r="213" spans="2:3" x14ac:dyDescent="0.25">
      <c r="B213" s="5"/>
      <c r="C213" s="5"/>
    </row>
    <row r="214" spans="2:3" x14ac:dyDescent="0.25">
      <c r="B214" s="5"/>
      <c r="C214" s="5"/>
    </row>
    <row r="215" spans="2:3" x14ac:dyDescent="0.25">
      <c r="B215" s="5"/>
      <c r="C215" s="5"/>
    </row>
    <row r="216" spans="2:3" x14ac:dyDescent="0.25">
      <c r="B216" s="5"/>
      <c r="C216" s="5"/>
    </row>
    <row r="217" spans="2:3" x14ac:dyDescent="0.25">
      <c r="B217" s="5"/>
      <c r="C217" s="5"/>
    </row>
    <row r="218" spans="2:3" x14ac:dyDescent="0.25">
      <c r="B218" s="5"/>
      <c r="C218" s="5"/>
    </row>
    <row r="219" spans="2:3" x14ac:dyDescent="0.25">
      <c r="B219" s="5"/>
      <c r="C219" s="5"/>
    </row>
    <row r="220" spans="2:3" x14ac:dyDescent="0.25">
      <c r="B220" s="5"/>
      <c r="C220" s="5"/>
    </row>
    <row r="221" spans="2:3" x14ac:dyDescent="0.25">
      <c r="B221" s="5"/>
      <c r="C221" s="5"/>
    </row>
    <row r="222" spans="2:3" x14ac:dyDescent="0.25">
      <c r="B222" s="5"/>
      <c r="C222" s="5"/>
    </row>
    <row r="223" spans="2:3" x14ac:dyDescent="0.25">
      <c r="B223" s="5"/>
      <c r="C223" s="5"/>
    </row>
    <row r="224" spans="2:3" x14ac:dyDescent="0.25">
      <c r="B224" s="5"/>
      <c r="C224" s="5"/>
    </row>
    <row r="225" spans="2:3" x14ac:dyDescent="0.25">
      <c r="B225" s="5"/>
      <c r="C225" s="5"/>
    </row>
    <row r="226" spans="2:3" x14ac:dyDescent="0.25">
      <c r="B226" s="5"/>
      <c r="C226" s="5"/>
    </row>
    <row r="227" spans="2:3" x14ac:dyDescent="0.25">
      <c r="B227" s="5"/>
      <c r="C227" s="5"/>
    </row>
    <row r="228" spans="2:3" x14ac:dyDescent="0.25">
      <c r="B228" s="5"/>
      <c r="C228" s="5"/>
    </row>
    <row r="229" spans="2:3" x14ac:dyDescent="0.25">
      <c r="B229" s="5"/>
      <c r="C229" s="5"/>
    </row>
    <row r="230" spans="2:3" x14ac:dyDescent="0.25">
      <c r="B230" s="5"/>
      <c r="C230" s="5"/>
    </row>
    <row r="231" spans="2:3" x14ac:dyDescent="0.25">
      <c r="B231" s="5"/>
      <c r="C231" s="5"/>
    </row>
    <row r="232" spans="2:3" x14ac:dyDescent="0.25">
      <c r="B232" s="5"/>
      <c r="C232" s="5"/>
    </row>
    <row r="233" spans="2:3" x14ac:dyDescent="0.25">
      <c r="B233" s="5"/>
      <c r="C233" s="5"/>
    </row>
    <row r="234" spans="2:3" x14ac:dyDescent="0.25">
      <c r="B234" s="5"/>
      <c r="C234" s="5"/>
    </row>
    <row r="235" spans="2:3" x14ac:dyDescent="0.25">
      <c r="B235" s="5"/>
      <c r="C235" s="5"/>
    </row>
    <row r="236" spans="2:3" x14ac:dyDescent="0.25">
      <c r="B236" s="5"/>
      <c r="C236" s="5"/>
    </row>
    <row r="237" spans="2:3" x14ac:dyDescent="0.25">
      <c r="B237" s="5"/>
      <c r="C237" s="5"/>
    </row>
    <row r="238" spans="2:3" x14ac:dyDescent="0.25">
      <c r="B238" s="5"/>
      <c r="C238" s="5"/>
    </row>
    <row r="239" spans="2:3" x14ac:dyDescent="0.25">
      <c r="B239" s="5"/>
      <c r="C239" s="5"/>
    </row>
    <row r="240" spans="2:3" x14ac:dyDescent="0.25">
      <c r="B240" s="5"/>
      <c r="C240" s="5"/>
    </row>
    <row r="241" spans="2:3" x14ac:dyDescent="0.25">
      <c r="B241" s="5"/>
      <c r="C241" s="5"/>
    </row>
    <row r="242" spans="2:3" x14ac:dyDescent="0.25">
      <c r="B242" s="5"/>
      <c r="C242" s="5"/>
    </row>
    <row r="243" spans="2:3" x14ac:dyDescent="0.25">
      <c r="B243" s="5"/>
      <c r="C243" s="5"/>
    </row>
    <row r="244" spans="2:3" x14ac:dyDescent="0.25">
      <c r="B244" s="5"/>
      <c r="C244" s="5"/>
    </row>
    <row r="245" spans="2:3" x14ac:dyDescent="0.25">
      <c r="B245" s="5"/>
      <c r="C245" s="5"/>
    </row>
    <row r="246" spans="2:3" x14ac:dyDescent="0.25">
      <c r="B246" s="5"/>
      <c r="C246" s="5"/>
    </row>
    <row r="247" spans="2:3" x14ac:dyDescent="0.25">
      <c r="B247" s="5"/>
      <c r="C247" s="5"/>
    </row>
    <row r="248" spans="2:3" x14ac:dyDescent="0.25">
      <c r="B248" s="5"/>
      <c r="C248" s="5"/>
    </row>
    <row r="249" spans="2:3" x14ac:dyDescent="0.25">
      <c r="B249" s="5"/>
      <c r="C249" s="5"/>
    </row>
    <row r="250" spans="2:3" x14ac:dyDescent="0.25">
      <c r="B250" s="5"/>
      <c r="C250" s="5"/>
    </row>
    <row r="251" spans="2:3" x14ac:dyDescent="0.25">
      <c r="B251" s="5"/>
      <c r="C251" s="5"/>
    </row>
    <row r="252" spans="2:3" x14ac:dyDescent="0.25">
      <c r="B252" s="5"/>
      <c r="C252" s="5"/>
    </row>
    <row r="253" spans="2:3" x14ac:dyDescent="0.25">
      <c r="B253" s="5"/>
      <c r="C253" s="5"/>
    </row>
    <row r="254" spans="2:3" x14ac:dyDescent="0.25">
      <c r="B254" s="5"/>
      <c r="C254" s="5"/>
    </row>
    <row r="255" spans="2:3" x14ac:dyDescent="0.25">
      <c r="B255" s="5"/>
      <c r="C255" s="5"/>
    </row>
    <row r="256" spans="2:3" x14ac:dyDescent="0.25">
      <c r="B256" s="5"/>
      <c r="C256" s="5"/>
    </row>
    <row r="257" spans="2:3" x14ac:dyDescent="0.25">
      <c r="B257" s="5"/>
      <c r="C257" s="5"/>
    </row>
    <row r="258" spans="2:3" x14ac:dyDescent="0.25">
      <c r="B258" s="5"/>
      <c r="C258" s="5"/>
    </row>
    <row r="259" spans="2:3" x14ac:dyDescent="0.25">
      <c r="B259" s="5"/>
      <c r="C259" s="5"/>
    </row>
    <row r="260" spans="2:3" x14ac:dyDescent="0.25">
      <c r="B260" s="5"/>
      <c r="C260" s="5"/>
    </row>
    <row r="261" spans="2:3" x14ac:dyDescent="0.25">
      <c r="B261" s="5"/>
      <c r="C261" s="5"/>
    </row>
    <row r="262" spans="2:3" x14ac:dyDescent="0.25">
      <c r="B262" s="5"/>
      <c r="C262" s="5"/>
    </row>
    <row r="263" spans="2:3" x14ac:dyDescent="0.25">
      <c r="B263" s="5"/>
      <c r="C263" s="5"/>
    </row>
    <row r="264" spans="2:3" x14ac:dyDescent="0.25">
      <c r="B264" s="5"/>
      <c r="C264" s="5"/>
    </row>
    <row r="265" spans="2:3" x14ac:dyDescent="0.25">
      <c r="B265" s="5"/>
      <c r="C265" s="5"/>
    </row>
    <row r="266" spans="2:3" x14ac:dyDescent="0.25">
      <c r="B266" s="5"/>
      <c r="C266" s="5"/>
    </row>
    <row r="267" spans="2:3" x14ac:dyDescent="0.25">
      <c r="B267" s="5"/>
      <c r="C267" s="5"/>
    </row>
    <row r="268" spans="2:3" x14ac:dyDescent="0.25">
      <c r="B268" s="5"/>
      <c r="C268" s="5"/>
    </row>
    <row r="269" spans="2:3" x14ac:dyDescent="0.25">
      <c r="B269" s="5"/>
      <c r="C269" s="5"/>
    </row>
    <row r="270" spans="2:3" x14ac:dyDescent="0.25">
      <c r="B270" s="5"/>
      <c r="C270" s="5"/>
    </row>
    <row r="271" spans="2:3" x14ac:dyDescent="0.25">
      <c r="B271" s="5"/>
      <c r="C271" s="5"/>
    </row>
    <row r="272" spans="2:3" x14ac:dyDescent="0.25">
      <c r="B272" s="5"/>
      <c r="C272" s="5"/>
    </row>
    <row r="273" spans="2:3" x14ac:dyDescent="0.25">
      <c r="B273" s="5"/>
      <c r="C273" s="5"/>
    </row>
    <row r="274" spans="2:3" x14ac:dyDescent="0.25">
      <c r="B274" s="5"/>
      <c r="C274" s="5"/>
    </row>
    <row r="275" spans="2:3" x14ac:dyDescent="0.25">
      <c r="B275" s="5"/>
      <c r="C275" s="5"/>
    </row>
    <row r="276" spans="2:3" x14ac:dyDescent="0.25">
      <c r="B276" s="5"/>
      <c r="C276" s="5"/>
    </row>
    <row r="277" spans="2:3" x14ac:dyDescent="0.25">
      <c r="B277" s="5"/>
      <c r="C277" s="5"/>
    </row>
    <row r="278" spans="2:3" x14ac:dyDescent="0.25">
      <c r="B278" s="5"/>
      <c r="C278" s="5"/>
    </row>
    <row r="279" spans="2:3" x14ac:dyDescent="0.25">
      <c r="B279" s="5"/>
      <c r="C279" s="5"/>
    </row>
    <row r="280" spans="2:3" x14ac:dyDescent="0.25">
      <c r="B280" s="5"/>
      <c r="C280" s="5"/>
    </row>
    <row r="281" spans="2:3" x14ac:dyDescent="0.25">
      <c r="B281" s="5"/>
      <c r="C281" s="5"/>
    </row>
    <row r="282" spans="2:3" x14ac:dyDescent="0.25">
      <c r="B282" s="5"/>
      <c r="C282" s="5"/>
    </row>
    <row r="283" spans="2:3" x14ac:dyDescent="0.25">
      <c r="B283" s="5"/>
      <c r="C283" s="5"/>
    </row>
    <row r="284" spans="2:3" x14ac:dyDescent="0.25">
      <c r="B284" s="5"/>
      <c r="C284" s="5"/>
    </row>
    <row r="285" spans="2:3" x14ac:dyDescent="0.25">
      <c r="B285" s="5"/>
      <c r="C285" s="5"/>
    </row>
    <row r="286" spans="2:3" x14ac:dyDescent="0.25">
      <c r="B286" s="5"/>
      <c r="C286" s="5"/>
    </row>
    <row r="287" spans="2:3" x14ac:dyDescent="0.25">
      <c r="B287" s="5"/>
      <c r="C287" s="5"/>
    </row>
    <row r="288" spans="2:3" x14ac:dyDescent="0.25">
      <c r="B288" s="5"/>
      <c r="C288" s="5"/>
    </row>
    <row r="289" spans="2:3" x14ac:dyDescent="0.25">
      <c r="B289" s="5"/>
      <c r="C289" s="5"/>
    </row>
    <row r="290" spans="2:3" x14ac:dyDescent="0.25">
      <c r="B290" s="5"/>
      <c r="C290" s="5"/>
    </row>
    <row r="291" spans="2:3" x14ac:dyDescent="0.25">
      <c r="B291" s="5"/>
      <c r="C291" s="5"/>
    </row>
    <row r="292" spans="2:3" x14ac:dyDescent="0.25">
      <c r="B292" s="5"/>
      <c r="C292" s="5"/>
    </row>
    <row r="293" spans="2:3" x14ac:dyDescent="0.25">
      <c r="B293" s="5"/>
      <c r="C293" s="5"/>
    </row>
    <row r="294" spans="2:3" x14ac:dyDescent="0.25">
      <c r="B294" s="5"/>
      <c r="C294" s="5"/>
    </row>
    <row r="295" spans="2:3" x14ac:dyDescent="0.25">
      <c r="B295" s="5"/>
      <c r="C295" s="5"/>
    </row>
    <row r="296" spans="2:3" x14ac:dyDescent="0.25">
      <c r="B296" s="5"/>
      <c r="C296" s="5"/>
    </row>
    <row r="297" spans="2:3" x14ac:dyDescent="0.25">
      <c r="B297" s="5"/>
      <c r="C297" s="5"/>
    </row>
    <row r="298" spans="2:3" x14ac:dyDescent="0.25">
      <c r="B298" s="5"/>
      <c r="C298" s="5"/>
    </row>
    <row r="299" spans="2:3" x14ac:dyDescent="0.25">
      <c r="B299" s="5"/>
      <c r="C299" s="5"/>
    </row>
    <row r="300" spans="2:3" x14ac:dyDescent="0.25">
      <c r="B300" s="5"/>
      <c r="C300" s="5"/>
    </row>
    <row r="301" spans="2:3" x14ac:dyDescent="0.25">
      <c r="B301" s="5"/>
      <c r="C301" s="5"/>
    </row>
    <row r="302" spans="2:3" x14ac:dyDescent="0.25">
      <c r="B302" s="5"/>
      <c r="C302" s="5"/>
    </row>
    <row r="303" spans="2:3" x14ac:dyDescent="0.25">
      <c r="B303" s="5"/>
      <c r="C303" s="5"/>
    </row>
    <row r="304" spans="2:3" x14ac:dyDescent="0.25">
      <c r="B304" s="5"/>
      <c r="C304" s="5"/>
    </row>
    <row r="305" spans="2:3" x14ac:dyDescent="0.25">
      <c r="B305" s="5"/>
      <c r="C305" s="5"/>
    </row>
    <row r="306" spans="2:3" x14ac:dyDescent="0.25">
      <c r="B306" s="5"/>
      <c r="C306" s="5"/>
    </row>
    <row r="307" spans="2:3" x14ac:dyDescent="0.25">
      <c r="B307" s="5"/>
      <c r="C307" s="5"/>
    </row>
    <row r="308" spans="2:3" x14ac:dyDescent="0.25">
      <c r="B308" s="5"/>
      <c r="C308" s="5"/>
    </row>
    <row r="309" spans="2:3" x14ac:dyDescent="0.25">
      <c r="B309" s="5"/>
      <c r="C309" s="5"/>
    </row>
    <row r="310" spans="2:3" x14ac:dyDescent="0.25">
      <c r="B310" s="5"/>
      <c r="C310" s="5"/>
    </row>
    <row r="311" spans="2:3" x14ac:dyDescent="0.25">
      <c r="B311" s="5"/>
      <c r="C311" s="5"/>
    </row>
    <row r="312" spans="2:3" x14ac:dyDescent="0.25">
      <c r="B312" s="5"/>
      <c r="C312" s="5"/>
    </row>
    <row r="313" spans="2:3" x14ac:dyDescent="0.25">
      <c r="B313" s="5"/>
      <c r="C313" s="5"/>
    </row>
    <row r="314" spans="2:3" x14ac:dyDescent="0.25">
      <c r="B314" s="5"/>
      <c r="C314" s="5"/>
    </row>
    <row r="315" spans="2:3" x14ac:dyDescent="0.25">
      <c r="B315" s="5"/>
      <c r="C315" s="5"/>
    </row>
    <row r="316" spans="2:3" x14ac:dyDescent="0.25">
      <c r="B316" s="5"/>
      <c r="C316" s="5"/>
    </row>
    <row r="317" spans="2:3" x14ac:dyDescent="0.25">
      <c r="B317" s="5"/>
      <c r="C317" s="5"/>
    </row>
    <row r="318" spans="2:3" x14ac:dyDescent="0.25">
      <c r="B318" s="5"/>
      <c r="C318" s="5"/>
    </row>
    <row r="319" spans="2:3" x14ac:dyDescent="0.25">
      <c r="B319" s="5"/>
      <c r="C319" s="5"/>
    </row>
    <row r="320" spans="2:3" x14ac:dyDescent="0.25">
      <c r="B320" s="5"/>
      <c r="C320" s="5"/>
    </row>
    <row r="321" spans="2:3" x14ac:dyDescent="0.25">
      <c r="B321" s="5"/>
      <c r="C321" s="5"/>
    </row>
    <row r="322" spans="2:3" x14ac:dyDescent="0.25">
      <c r="B322" s="5"/>
      <c r="C322" s="5"/>
    </row>
    <row r="323" spans="2:3" x14ac:dyDescent="0.25">
      <c r="B323" s="5"/>
      <c r="C323" s="5"/>
    </row>
    <row r="324" spans="2:3" x14ac:dyDescent="0.25">
      <c r="B324" s="5"/>
      <c r="C324" s="5"/>
    </row>
    <row r="325" spans="2:3" x14ac:dyDescent="0.25">
      <c r="B325" s="5"/>
      <c r="C325" s="5"/>
    </row>
    <row r="326" spans="2:3" x14ac:dyDescent="0.25">
      <c r="B326" s="5"/>
      <c r="C326" s="5"/>
    </row>
    <row r="327" spans="2:3" x14ac:dyDescent="0.25">
      <c r="B327" s="5"/>
      <c r="C327" s="5"/>
    </row>
    <row r="328" spans="2:3" x14ac:dyDescent="0.25">
      <c r="B328" s="5"/>
      <c r="C328" s="5"/>
    </row>
    <row r="329" spans="2:3" x14ac:dyDescent="0.25">
      <c r="B329" s="5"/>
      <c r="C329" s="5"/>
    </row>
    <row r="330" spans="2:3" x14ac:dyDescent="0.25">
      <c r="B330" s="5"/>
      <c r="C330" s="5"/>
    </row>
    <row r="331" spans="2:3" x14ac:dyDescent="0.25">
      <c r="B331" s="5"/>
      <c r="C331" s="5"/>
    </row>
    <row r="332" spans="2:3" x14ac:dyDescent="0.25">
      <c r="B332" s="5"/>
      <c r="C332" s="5"/>
    </row>
    <row r="333" spans="2:3" x14ac:dyDescent="0.25">
      <c r="B333" s="5"/>
      <c r="C333" s="5"/>
    </row>
    <row r="334" spans="2:3" x14ac:dyDescent="0.25">
      <c r="B334" s="5"/>
      <c r="C334" s="5"/>
    </row>
    <row r="335" spans="2:3" x14ac:dyDescent="0.25">
      <c r="B335" s="5"/>
      <c r="C335" s="5"/>
    </row>
    <row r="336" spans="2:3" x14ac:dyDescent="0.25">
      <c r="B336" s="5"/>
      <c r="C336" s="5"/>
    </row>
    <row r="337" spans="2:3" x14ac:dyDescent="0.25">
      <c r="B337" s="5"/>
      <c r="C337" s="5"/>
    </row>
    <row r="338" spans="2:3" x14ac:dyDescent="0.25">
      <c r="B338" s="5"/>
      <c r="C338" s="5"/>
    </row>
    <row r="339" spans="2:3" x14ac:dyDescent="0.25">
      <c r="B339" s="5"/>
      <c r="C339" s="5"/>
    </row>
    <row r="340" spans="2:3" x14ac:dyDescent="0.25">
      <c r="B340" s="5"/>
      <c r="C340" s="5"/>
    </row>
    <row r="341" spans="2:3" x14ac:dyDescent="0.25">
      <c r="B341" s="5"/>
      <c r="C341" s="5"/>
    </row>
    <row r="342" spans="2:3" x14ac:dyDescent="0.25">
      <c r="B342" s="5"/>
      <c r="C342" s="5"/>
    </row>
    <row r="343" spans="2:3" x14ac:dyDescent="0.25">
      <c r="B343" s="5"/>
      <c r="C343" s="5"/>
    </row>
    <row r="344" spans="2:3" x14ac:dyDescent="0.25">
      <c r="B344" s="5"/>
      <c r="C344" s="5"/>
    </row>
    <row r="345" spans="2:3" x14ac:dyDescent="0.25">
      <c r="B345" s="5"/>
      <c r="C345" s="5"/>
    </row>
    <row r="346" spans="2:3" x14ac:dyDescent="0.25">
      <c r="B346" s="5"/>
      <c r="C346" s="5"/>
    </row>
    <row r="347" spans="2:3" x14ac:dyDescent="0.25">
      <c r="B347" s="5"/>
      <c r="C347" s="5"/>
    </row>
    <row r="348" spans="2:3" x14ac:dyDescent="0.25">
      <c r="B348" s="5"/>
      <c r="C348" s="5"/>
    </row>
    <row r="349" spans="2:3" x14ac:dyDescent="0.25">
      <c r="B349" s="5"/>
      <c r="C349" s="5"/>
    </row>
    <row r="350" spans="2:3" x14ac:dyDescent="0.25">
      <c r="B350" s="5"/>
      <c r="C350" s="5"/>
    </row>
    <row r="351" spans="2:3" x14ac:dyDescent="0.25">
      <c r="B351" s="5"/>
      <c r="C351" s="5"/>
    </row>
    <row r="352" spans="2:3" x14ac:dyDescent="0.25">
      <c r="B352" s="5"/>
      <c r="C352" s="5"/>
    </row>
    <row r="353" spans="2:3" x14ac:dyDescent="0.25">
      <c r="B353" s="5"/>
      <c r="C353" s="5"/>
    </row>
    <row r="354" spans="2:3" x14ac:dyDescent="0.25">
      <c r="B354" s="5"/>
      <c r="C354" s="5"/>
    </row>
    <row r="355" spans="2:3" x14ac:dyDescent="0.25">
      <c r="B355" s="5"/>
      <c r="C355" s="5"/>
    </row>
    <row r="356" spans="2:3" x14ac:dyDescent="0.25">
      <c r="B356" s="5"/>
      <c r="C356" s="5"/>
    </row>
    <row r="357" spans="2:3" x14ac:dyDescent="0.25">
      <c r="B357" s="5"/>
      <c r="C357" s="5"/>
    </row>
    <row r="358" spans="2:3" x14ac:dyDescent="0.25">
      <c r="B358" s="5"/>
      <c r="C358" s="5"/>
    </row>
    <row r="359" spans="2:3" x14ac:dyDescent="0.25">
      <c r="B359" s="5"/>
      <c r="C359" s="5"/>
    </row>
    <row r="360" spans="2:3" x14ac:dyDescent="0.25">
      <c r="B360" s="5"/>
      <c r="C360" s="5"/>
    </row>
    <row r="361" spans="2:3" x14ac:dyDescent="0.25">
      <c r="B361" s="5"/>
      <c r="C361" s="5"/>
    </row>
    <row r="362" spans="2:3" x14ac:dyDescent="0.25">
      <c r="B362" s="5"/>
      <c r="C362" s="5"/>
    </row>
    <row r="363" spans="2:3" x14ac:dyDescent="0.25">
      <c r="B363" s="5"/>
      <c r="C363" s="5"/>
    </row>
    <row r="364" spans="2:3" x14ac:dyDescent="0.25">
      <c r="B364" s="5"/>
      <c r="C364" s="5"/>
    </row>
    <row r="365" spans="2:3" x14ac:dyDescent="0.25">
      <c r="B365" s="5"/>
      <c r="C365" s="5"/>
    </row>
    <row r="366" spans="2:3" x14ac:dyDescent="0.25">
      <c r="B366" s="5"/>
      <c r="C366" s="5"/>
    </row>
    <row r="367" spans="2:3" x14ac:dyDescent="0.25">
      <c r="B367" s="5"/>
      <c r="C367" s="5"/>
    </row>
    <row r="368" spans="2:3" x14ac:dyDescent="0.25">
      <c r="B368" s="5"/>
      <c r="C368" s="5"/>
    </row>
    <row r="369" spans="2:3" x14ac:dyDescent="0.25">
      <c r="B369" s="5"/>
      <c r="C369" s="5"/>
    </row>
    <row r="370" spans="2:3" x14ac:dyDescent="0.25">
      <c r="B370" s="5"/>
      <c r="C370" s="5"/>
    </row>
    <row r="371" spans="2:3" x14ac:dyDescent="0.25">
      <c r="B371" s="5"/>
      <c r="C371" s="5"/>
    </row>
    <row r="372" spans="2:3" x14ac:dyDescent="0.25">
      <c r="B372" s="5"/>
      <c r="C372" s="5"/>
    </row>
    <row r="373" spans="2:3" x14ac:dyDescent="0.25">
      <c r="B373" s="5"/>
      <c r="C373" s="5"/>
    </row>
    <row r="374" spans="2:3" x14ac:dyDescent="0.25">
      <c r="B374" s="5"/>
      <c r="C374" s="5"/>
    </row>
    <row r="375" spans="2:3" x14ac:dyDescent="0.25">
      <c r="B375" s="5"/>
      <c r="C375" s="5"/>
    </row>
    <row r="376" spans="2:3" x14ac:dyDescent="0.25">
      <c r="B376" s="5"/>
      <c r="C376" s="5"/>
    </row>
    <row r="377" spans="2:3" x14ac:dyDescent="0.25">
      <c r="B377" s="5"/>
      <c r="C377" s="5"/>
    </row>
    <row r="378" spans="2:3" x14ac:dyDescent="0.25">
      <c r="B378" s="5"/>
      <c r="C378" s="5"/>
    </row>
    <row r="379" spans="2:3" x14ac:dyDescent="0.25">
      <c r="B379" s="5"/>
      <c r="C379" s="5"/>
    </row>
    <row r="380" spans="2:3" x14ac:dyDescent="0.25">
      <c r="B380" s="5"/>
      <c r="C380" s="5"/>
    </row>
    <row r="381" spans="2:3" x14ac:dyDescent="0.25">
      <c r="B381" s="5"/>
      <c r="C381" s="5"/>
    </row>
    <row r="382" spans="2:3" x14ac:dyDescent="0.25">
      <c r="B382" s="5"/>
      <c r="C382" s="5"/>
    </row>
    <row r="383" spans="2:3" x14ac:dyDescent="0.25">
      <c r="B383" s="5"/>
      <c r="C383" s="5"/>
    </row>
    <row r="384" spans="2:3" x14ac:dyDescent="0.25">
      <c r="B384" s="5"/>
      <c r="C384" s="5"/>
    </row>
    <row r="385" spans="2:3" x14ac:dyDescent="0.25">
      <c r="B385" s="5"/>
      <c r="C385" s="5"/>
    </row>
    <row r="386" spans="2:3" x14ac:dyDescent="0.25">
      <c r="B386" s="5"/>
      <c r="C386" s="5"/>
    </row>
    <row r="387" spans="2:3" x14ac:dyDescent="0.25">
      <c r="B387" s="5"/>
      <c r="C387" s="5"/>
    </row>
    <row r="388" spans="2:3" x14ac:dyDescent="0.25">
      <c r="B388" s="5"/>
      <c r="C388" s="5"/>
    </row>
    <row r="389" spans="2:3" x14ac:dyDescent="0.25">
      <c r="B389" s="5"/>
      <c r="C389" s="5"/>
    </row>
    <row r="390" spans="2:3" x14ac:dyDescent="0.25">
      <c r="B390" s="5"/>
      <c r="C390" s="5"/>
    </row>
    <row r="391" spans="2:3" x14ac:dyDescent="0.25">
      <c r="B391" s="5"/>
      <c r="C391" s="5"/>
    </row>
    <row r="392" spans="2:3" x14ac:dyDescent="0.25">
      <c r="B392" s="5"/>
      <c r="C392" s="5"/>
    </row>
    <row r="393" spans="2:3" x14ac:dyDescent="0.25">
      <c r="B393" s="5"/>
      <c r="C393" s="5"/>
    </row>
    <row r="394" spans="2:3" x14ac:dyDescent="0.25">
      <c r="B394" s="5"/>
      <c r="C394" s="5"/>
    </row>
    <row r="395" spans="2:3" x14ac:dyDescent="0.25">
      <c r="B395" s="5"/>
      <c r="C395" s="5"/>
    </row>
    <row r="396" spans="2:3" x14ac:dyDescent="0.25">
      <c r="B396" s="5"/>
      <c r="C396" s="5"/>
    </row>
    <row r="397" spans="2:3" x14ac:dyDescent="0.25">
      <c r="B397" s="5"/>
      <c r="C397" s="5"/>
    </row>
    <row r="398" spans="2:3" x14ac:dyDescent="0.25">
      <c r="B398" s="5"/>
      <c r="C398" s="5"/>
    </row>
    <row r="399" spans="2:3" x14ac:dyDescent="0.25">
      <c r="B399" s="5"/>
      <c r="C399" s="5"/>
    </row>
    <row r="400" spans="2:3" x14ac:dyDescent="0.25">
      <c r="B400" s="5"/>
      <c r="C400" s="5"/>
    </row>
    <row r="401" spans="2:3" x14ac:dyDescent="0.25">
      <c r="B401" s="5"/>
      <c r="C401" s="5"/>
    </row>
    <row r="402" spans="2:3" x14ac:dyDescent="0.25">
      <c r="B402" s="5"/>
      <c r="C402" s="5"/>
    </row>
    <row r="403" spans="2:3" x14ac:dyDescent="0.25">
      <c r="B403" s="5"/>
      <c r="C403" s="5"/>
    </row>
    <row r="404" spans="2:3" x14ac:dyDescent="0.25">
      <c r="B404" s="5"/>
      <c r="C404" s="5"/>
    </row>
    <row r="405" spans="2:3" x14ac:dyDescent="0.25">
      <c r="B405" s="5"/>
      <c r="C405" s="5"/>
    </row>
    <row r="406" spans="2:3" x14ac:dyDescent="0.25">
      <c r="B406" s="5"/>
      <c r="C406" s="5"/>
    </row>
    <row r="407" spans="2:3" x14ac:dyDescent="0.25">
      <c r="B407" s="5"/>
      <c r="C407" s="5"/>
    </row>
    <row r="408" spans="2:3" x14ac:dyDescent="0.25">
      <c r="B408" s="5"/>
      <c r="C408" s="5"/>
    </row>
    <row r="409" spans="2:3" x14ac:dyDescent="0.25">
      <c r="B409" s="5"/>
      <c r="C409" s="5"/>
    </row>
    <row r="410" spans="2:3" x14ac:dyDescent="0.25">
      <c r="B410" s="5"/>
      <c r="C410" s="5"/>
    </row>
    <row r="411" spans="2:3" x14ac:dyDescent="0.25">
      <c r="B411" s="5"/>
      <c r="C411" s="5"/>
    </row>
    <row r="412" spans="2:3" x14ac:dyDescent="0.25">
      <c r="B412" s="5"/>
      <c r="C412" s="5"/>
    </row>
    <row r="413" spans="2:3" x14ac:dyDescent="0.25">
      <c r="B413" s="5"/>
      <c r="C413" s="5"/>
    </row>
    <row r="414" spans="2:3" x14ac:dyDescent="0.25">
      <c r="B414" s="5"/>
      <c r="C414" s="5"/>
    </row>
    <row r="415" spans="2:3" x14ac:dyDescent="0.25">
      <c r="B415" s="5"/>
      <c r="C415" s="5"/>
    </row>
    <row r="416" spans="2:3" x14ac:dyDescent="0.25">
      <c r="B416" s="5"/>
      <c r="C416" s="5"/>
    </row>
    <row r="417" spans="2:3" x14ac:dyDescent="0.25">
      <c r="B417" s="5"/>
      <c r="C417" s="5"/>
    </row>
    <row r="418" spans="2:3" x14ac:dyDescent="0.25">
      <c r="B418" s="5"/>
      <c r="C418" s="5"/>
    </row>
    <row r="419" spans="2:3" x14ac:dyDescent="0.25">
      <c r="B419" s="5"/>
      <c r="C419" s="5"/>
    </row>
    <row r="420" spans="2:3" x14ac:dyDescent="0.25">
      <c r="B420" s="5"/>
      <c r="C420" s="5"/>
    </row>
    <row r="421" spans="2:3" x14ac:dyDescent="0.25">
      <c r="B421" s="5"/>
      <c r="C421" s="5"/>
    </row>
    <row r="422" spans="2:3" x14ac:dyDescent="0.25">
      <c r="B422" s="5"/>
      <c r="C422" s="5"/>
    </row>
    <row r="423" spans="2:3" x14ac:dyDescent="0.25">
      <c r="B423" s="5"/>
      <c r="C423" s="5"/>
    </row>
    <row r="424" spans="2:3" x14ac:dyDescent="0.25">
      <c r="B424" s="5"/>
      <c r="C424" s="5"/>
    </row>
    <row r="425" spans="2:3" x14ac:dyDescent="0.25">
      <c r="B425" s="5"/>
      <c r="C425" s="5"/>
    </row>
    <row r="426" spans="2:3" x14ac:dyDescent="0.25">
      <c r="B426" s="5"/>
      <c r="C426" s="5"/>
    </row>
    <row r="427" spans="2:3" x14ac:dyDescent="0.25">
      <c r="B427" s="5"/>
      <c r="C427" s="5"/>
    </row>
    <row r="428" spans="2:3" x14ac:dyDescent="0.25">
      <c r="B428" s="5"/>
      <c r="C428" s="5"/>
    </row>
    <row r="429" spans="2:3" x14ac:dyDescent="0.25">
      <c r="B429" s="5"/>
      <c r="C429" s="5"/>
    </row>
    <row r="430" spans="2:3" x14ac:dyDescent="0.25">
      <c r="B430" s="5"/>
      <c r="C430" s="5"/>
    </row>
    <row r="431" spans="2:3" x14ac:dyDescent="0.25">
      <c r="B431" s="5"/>
      <c r="C431" s="5"/>
    </row>
    <row r="432" spans="2:3" x14ac:dyDescent="0.25">
      <c r="B432" s="5"/>
      <c r="C432" s="5"/>
    </row>
    <row r="433" spans="2:3" x14ac:dyDescent="0.25">
      <c r="B433" s="5"/>
      <c r="C433" s="5"/>
    </row>
    <row r="434" spans="2:3" x14ac:dyDescent="0.25">
      <c r="B434" s="5"/>
      <c r="C434" s="5"/>
    </row>
    <row r="435" spans="2:3" x14ac:dyDescent="0.25">
      <c r="B435" s="5"/>
      <c r="C435" s="5"/>
    </row>
    <row r="436" spans="2:3" x14ac:dyDescent="0.25">
      <c r="B436" s="5"/>
      <c r="C436" s="5"/>
    </row>
    <row r="437" spans="2:3" x14ac:dyDescent="0.25">
      <c r="B437" s="5"/>
      <c r="C437" s="5"/>
    </row>
    <row r="438" spans="2:3" x14ac:dyDescent="0.25">
      <c r="B438" s="5"/>
      <c r="C438" s="5"/>
    </row>
    <row r="439" spans="2:3" x14ac:dyDescent="0.25">
      <c r="B439" s="5"/>
      <c r="C439" s="5"/>
    </row>
    <row r="440" spans="2:3" x14ac:dyDescent="0.25">
      <c r="B440" s="5"/>
      <c r="C440" s="5"/>
    </row>
    <row r="441" spans="2:3" x14ac:dyDescent="0.25">
      <c r="B441" s="5"/>
      <c r="C441" s="5"/>
    </row>
    <row r="442" spans="2:3" x14ac:dyDescent="0.25">
      <c r="B442" s="5"/>
      <c r="C442" s="5"/>
    </row>
    <row r="443" spans="2:3" x14ac:dyDescent="0.25">
      <c r="B443" s="5"/>
      <c r="C443" s="5"/>
    </row>
    <row r="444" spans="2:3" x14ac:dyDescent="0.25">
      <c r="B444" s="5"/>
      <c r="C444" s="5"/>
    </row>
    <row r="445" spans="2:3" x14ac:dyDescent="0.25">
      <c r="B445" s="5"/>
      <c r="C445" s="5"/>
    </row>
    <row r="446" spans="2:3" x14ac:dyDescent="0.25">
      <c r="B446" s="5"/>
      <c r="C446" s="5"/>
    </row>
    <row r="447" spans="2:3" x14ac:dyDescent="0.25">
      <c r="B447" s="5"/>
      <c r="C447" s="5"/>
    </row>
    <row r="448" spans="2:3" x14ac:dyDescent="0.25">
      <c r="B448" s="5"/>
      <c r="C448" s="5"/>
    </row>
    <row r="449" spans="2:3" x14ac:dyDescent="0.25">
      <c r="B449" s="5"/>
      <c r="C449" s="5"/>
    </row>
    <row r="450" spans="2:3" x14ac:dyDescent="0.25">
      <c r="B450" s="5"/>
      <c r="C450" s="5"/>
    </row>
    <row r="451" spans="2:3" x14ac:dyDescent="0.25">
      <c r="B451" s="5"/>
      <c r="C451" s="5"/>
    </row>
    <row r="452" spans="2:3" x14ac:dyDescent="0.25">
      <c r="B452" s="5"/>
      <c r="C452" s="5"/>
    </row>
    <row r="453" spans="2:3" x14ac:dyDescent="0.25">
      <c r="B453" s="5"/>
      <c r="C453" s="5"/>
    </row>
    <row r="454" spans="2:3" x14ac:dyDescent="0.25">
      <c r="B454" s="5"/>
      <c r="C454" s="5"/>
    </row>
    <row r="455" spans="2:3" x14ac:dyDescent="0.25">
      <c r="B455" s="5"/>
      <c r="C455" s="5"/>
    </row>
    <row r="456" spans="2:3" x14ac:dyDescent="0.25">
      <c r="B456" s="5"/>
      <c r="C456" s="5"/>
    </row>
    <row r="457" spans="2:3" x14ac:dyDescent="0.25">
      <c r="B457" s="5"/>
      <c r="C457" s="5"/>
    </row>
    <row r="458" spans="2:3" x14ac:dyDescent="0.25">
      <c r="B458" s="5"/>
      <c r="C458" s="5"/>
    </row>
    <row r="459" spans="2:3" x14ac:dyDescent="0.25">
      <c r="B459" s="5"/>
      <c r="C459" s="5"/>
    </row>
    <row r="460" spans="2:3" x14ac:dyDescent="0.25">
      <c r="B460" s="5"/>
      <c r="C460" s="5"/>
    </row>
    <row r="461" spans="2:3" x14ac:dyDescent="0.25">
      <c r="B461" s="5"/>
      <c r="C461" s="5"/>
    </row>
    <row r="462" spans="2:3" x14ac:dyDescent="0.25">
      <c r="B462" s="5"/>
      <c r="C462" s="5"/>
    </row>
    <row r="463" spans="2:3" x14ac:dyDescent="0.25">
      <c r="B463" s="5"/>
      <c r="C463" s="5"/>
    </row>
    <row r="464" spans="2:3" x14ac:dyDescent="0.25">
      <c r="B464" s="5"/>
      <c r="C464" s="5"/>
    </row>
    <row r="465" spans="2:3" x14ac:dyDescent="0.25">
      <c r="B465" s="5"/>
      <c r="C465" s="5"/>
    </row>
    <row r="466" spans="2:3" x14ac:dyDescent="0.25">
      <c r="B466" s="5"/>
      <c r="C466" s="5"/>
    </row>
    <row r="467" spans="2:3" x14ac:dyDescent="0.25">
      <c r="B467" s="5"/>
      <c r="C467" s="5"/>
    </row>
    <row r="468" spans="2:3" x14ac:dyDescent="0.25">
      <c r="B468" s="5"/>
      <c r="C468" s="5"/>
    </row>
    <row r="469" spans="2:3" x14ac:dyDescent="0.25">
      <c r="B469" s="5"/>
      <c r="C469" s="5"/>
    </row>
    <row r="470" spans="2:3" x14ac:dyDescent="0.25">
      <c r="B470" s="5"/>
      <c r="C470" s="5"/>
    </row>
    <row r="471" spans="2:3" x14ac:dyDescent="0.25">
      <c r="B471" s="5"/>
      <c r="C471" s="5"/>
    </row>
    <row r="472" spans="2:3" x14ac:dyDescent="0.25">
      <c r="B472" s="5"/>
      <c r="C472" s="5"/>
    </row>
    <row r="473" spans="2:3" x14ac:dyDescent="0.25">
      <c r="B473" s="5"/>
      <c r="C473" s="5"/>
    </row>
    <row r="474" spans="2:3" x14ac:dyDescent="0.25">
      <c r="B474" s="5"/>
      <c r="C474" s="5"/>
    </row>
    <row r="475" spans="2:3" x14ac:dyDescent="0.25">
      <c r="B475" s="5"/>
      <c r="C475" s="5"/>
    </row>
    <row r="476" spans="2:3" x14ac:dyDescent="0.25">
      <c r="B476" s="5"/>
      <c r="C476" s="5"/>
    </row>
    <row r="477" spans="2:3" x14ac:dyDescent="0.25">
      <c r="B477" s="5"/>
      <c r="C477" s="5"/>
    </row>
    <row r="478" spans="2:3" x14ac:dyDescent="0.25">
      <c r="B478" s="5"/>
      <c r="C478" s="5"/>
    </row>
    <row r="479" spans="2:3" x14ac:dyDescent="0.25">
      <c r="B479" s="5"/>
      <c r="C479" s="5"/>
    </row>
    <row r="480" spans="2:3" x14ac:dyDescent="0.25">
      <c r="B480" s="5"/>
      <c r="C480" s="5"/>
    </row>
    <row r="481" spans="2:3" x14ac:dyDescent="0.25">
      <c r="B481" s="5"/>
      <c r="C481" s="5"/>
    </row>
    <row r="482" spans="2:3" x14ac:dyDescent="0.25">
      <c r="B482" s="5"/>
      <c r="C482" s="5"/>
    </row>
    <row r="483" spans="2:3" x14ac:dyDescent="0.25">
      <c r="B483" s="5"/>
      <c r="C483" s="5"/>
    </row>
    <row r="484" spans="2:3" x14ac:dyDescent="0.25">
      <c r="B484" s="5"/>
      <c r="C484" s="5"/>
    </row>
    <row r="485" spans="2:3" x14ac:dyDescent="0.25">
      <c r="B485" s="5"/>
      <c r="C485" s="5"/>
    </row>
    <row r="486" spans="2:3" x14ac:dyDescent="0.25">
      <c r="B486" s="5"/>
      <c r="C486" s="5"/>
    </row>
    <row r="487" spans="2:3" x14ac:dyDescent="0.25">
      <c r="B487" s="5"/>
      <c r="C487" s="5"/>
    </row>
    <row r="488" spans="2:3" x14ac:dyDescent="0.25">
      <c r="B488" s="5"/>
      <c r="C488" s="5"/>
    </row>
    <row r="489" spans="2:3" x14ac:dyDescent="0.25">
      <c r="B489" s="5"/>
      <c r="C489" s="5"/>
    </row>
    <row r="490" spans="2:3" x14ac:dyDescent="0.25">
      <c r="B490" s="5"/>
      <c r="C490" s="5"/>
    </row>
    <row r="491" spans="2:3" x14ac:dyDescent="0.25">
      <c r="B491" s="5"/>
      <c r="C491" s="5"/>
    </row>
    <row r="492" spans="2:3" x14ac:dyDescent="0.25">
      <c r="B492" s="5"/>
      <c r="C492" s="5"/>
    </row>
    <row r="493" spans="2:3" x14ac:dyDescent="0.25">
      <c r="B493" s="5"/>
      <c r="C493" s="5"/>
    </row>
    <row r="494" spans="2:3" x14ac:dyDescent="0.25">
      <c r="B494" s="5"/>
      <c r="C494" s="5"/>
    </row>
    <row r="495" spans="2:3" x14ac:dyDescent="0.25">
      <c r="B495" s="5"/>
      <c r="C495" s="5"/>
    </row>
    <row r="496" spans="2:3" x14ac:dyDescent="0.25">
      <c r="B496" s="5"/>
      <c r="C496" s="5"/>
    </row>
    <row r="497" spans="2:3" x14ac:dyDescent="0.25">
      <c r="B497" s="5"/>
      <c r="C497" s="5"/>
    </row>
    <row r="498" spans="2:3" x14ac:dyDescent="0.25">
      <c r="B498" s="5"/>
      <c r="C498" s="5"/>
    </row>
    <row r="499" spans="2:3" x14ac:dyDescent="0.25">
      <c r="B499" s="5"/>
      <c r="C499" s="5"/>
    </row>
    <row r="500" spans="2:3" x14ac:dyDescent="0.25">
      <c r="B500" s="5"/>
      <c r="C500" s="5"/>
    </row>
    <row r="501" spans="2:3" x14ac:dyDescent="0.25">
      <c r="B501" s="5"/>
      <c r="C501" s="5"/>
    </row>
    <row r="502" spans="2:3" x14ac:dyDescent="0.25">
      <c r="B502" s="5"/>
      <c r="C502" s="5"/>
    </row>
    <row r="503" spans="2:3" x14ac:dyDescent="0.25">
      <c r="B503" s="5"/>
      <c r="C503" s="5"/>
    </row>
    <row r="504" spans="2:3" x14ac:dyDescent="0.25">
      <c r="B504" s="5"/>
      <c r="C504" s="5"/>
    </row>
    <row r="505" spans="2:3" x14ac:dyDescent="0.25">
      <c r="B505" s="5"/>
      <c r="C505" s="5"/>
    </row>
    <row r="506" spans="2:3" x14ac:dyDescent="0.25">
      <c r="B506" s="5"/>
      <c r="C506" s="5"/>
    </row>
    <row r="507" spans="2:3" x14ac:dyDescent="0.25">
      <c r="B507" s="5"/>
      <c r="C507" s="5"/>
    </row>
    <row r="508" spans="2:3" x14ac:dyDescent="0.25">
      <c r="B508" s="5"/>
      <c r="C508" s="5"/>
    </row>
    <row r="509" spans="2:3" x14ac:dyDescent="0.25">
      <c r="B509" s="5"/>
      <c r="C509" s="5"/>
    </row>
    <row r="510" spans="2:3" x14ac:dyDescent="0.25">
      <c r="B510" s="5"/>
      <c r="C510" s="5"/>
    </row>
    <row r="511" spans="2:3" x14ac:dyDescent="0.25">
      <c r="B511" s="5"/>
      <c r="C511" s="5"/>
    </row>
    <row r="512" spans="2:3" x14ac:dyDescent="0.25">
      <c r="B512" s="5"/>
      <c r="C512" s="5"/>
    </row>
    <row r="513" spans="2:3" x14ac:dyDescent="0.25">
      <c r="B513" s="5"/>
      <c r="C513" s="5"/>
    </row>
    <row r="514" spans="2:3" x14ac:dyDescent="0.25">
      <c r="B514" s="5"/>
      <c r="C514" s="5"/>
    </row>
    <row r="515" spans="2:3" x14ac:dyDescent="0.25">
      <c r="B515" s="5"/>
      <c r="C515" s="5"/>
    </row>
    <row r="516" spans="2:3" x14ac:dyDescent="0.25">
      <c r="B516" s="5"/>
      <c r="C516" s="5"/>
    </row>
    <row r="517" spans="2:3" x14ac:dyDescent="0.25">
      <c r="B517" s="5"/>
      <c r="C517" s="5"/>
    </row>
    <row r="518" spans="2:3" x14ac:dyDescent="0.25">
      <c r="B518" s="5"/>
      <c r="C518" s="5"/>
    </row>
    <row r="519" spans="2:3" x14ac:dyDescent="0.25">
      <c r="B519" s="5"/>
      <c r="C519" s="5"/>
    </row>
    <row r="520" spans="2:3" x14ac:dyDescent="0.25">
      <c r="B520" s="5"/>
      <c r="C520" s="5"/>
    </row>
    <row r="521" spans="2:3" x14ac:dyDescent="0.25">
      <c r="B521" s="5"/>
      <c r="C521" s="5"/>
    </row>
    <row r="522" spans="2:3" x14ac:dyDescent="0.25">
      <c r="B522" s="5"/>
      <c r="C522" s="5"/>
    </row>
    <row r="523" spans="2:3" x14ac:dyDescent="0.25">
      <c r="B523" s="5"/>
      <c r="C523" s="5"/>
    </row>
    <row r="524" spans="2:3" x14ac:dyDescent="0.25">
      <c r="B524" s="5"/>
      <c r="C524" s="5"/>
    </row>
    <row r="525" spans="2:3" x14ac:dyDescent="0.25">
      <c r="B525" s="5"/>
      <c r="C525" s="5"/>
    </row>
    <row r="526" spans="2:3" x14ac:dyDescent="0.25">
      <c r="B526" s="5"/>
      <c r="C526" s="5"/>
    </row>
    <row r="527" spans="2:3" x14ac:dyDescent="0.25">
      <c r="B527" s="5"/>
      <c r="C527" s="5"/>
    </row>
    <row r="528" spans="2:3" x14ac:dyDescent="0.25">
      <c r="B528" s="5"/>
      <c r="C528" s="5"/>
    </row>
    <row r="529" spans="2:3" x14ac:dyDescent="0.25">
      <c r="B529" s="5"/>
      <c r="C529" s="5"/>
    </row>
    <row r="530" spans="2:3" x14ac:dyDescent="0.25">
      <c r="B530" s="5"/>
      <c r="C530" s="5"/>
    </row>
    <row r="531" spans="2:3" x14ac:dyDescent="0.25">
      <c r="B531" s="5"/>
      <c r="C531" s="5"/>
    </row>
    <row r="532" spans="2:3" x14ac:dyDescent="0.25">
      <c r="B532" s="5"/>
      <c r="C532" s="5"/>
    </row>
    <row r="533" spans="2:3" x14ac:dyDescent="0.25">
      <c r="B533" s="5"/>
      <c r="C533" s="5"/>
    </row>
    <row r="534" spans="2:3" x14ac:dyDescent="0.25">
      <c r="B534" s="5"/>
      <c r="C534" s="5"/>
    </row>
    <row r="535" spans="2:3" x14ac:dyDescent="0.25">
      <c r="B535" s="5"/>
      <c r="C535" s="5"/>
    </row>
    <row r="536" spans="2:3" x14ac:dyDescent="0.25">
      <c r="B536" s="5"/>
      <c r="C536" s="5"/>
    </row>
    <row r="537" spans="2:3" x14ac:dyDescent="0.25">
      <c r="B537" s="5"/>
      <c r="C537" s="5"/>
    </row>
    <row r="538" spans="2:3" x14ac:dyDescent="0.25">
      <c r="B538" s="5"/>
      <c r="C538" s="5"/>
    </row>
    <row r="539" spans="2:3" x14ac:dyDescent="0.25">
      <c r="B539" s="5"/>
      <c r="C539" s="5"/>
    </row>
    <row r="540" spans="2:3" x14ac:dyDescent="0.25">
      <c r="B540" s="5"/>
      <c r="C540" s="5"/>
    </row>
    <row r="541" spans="2:3" x14ac:dyDescent="0.25">
      <c r="B541" s="5"/>
      <c r="C541" s="5"/>
    </row>
    <row r="542" spans="2:3" x14ac:dyDescent="0.25">
      <c r="B542" s="5"/>
      <c r="C542" s="5"/>
    </row>
    <row r="543" spans="2:3" x14ac:dyDescent="0.25">
      <c r="B543" s="5"/>
      <c r="C543" s="5"/>
    </row>
    <row r="544" spans="2:3" x14ac:dyDescent="0.25">
      <c r="B544" s="5"/>
      <c r="C544" s="5"/>
    </row>
    <row r="545" spans="2:3" x14ac:dyDescent="0.25">
      <c r="B545" s="5"/>
      <c r="C545" s="5"/>
    </row>
    <row r="546" spans="2:3" x14ac:dyDescent="0.25">
      <c r="B546" s="5"/>
      <c r="C546" s="5"/>
    </row>
    <row r="547" spans="2:3" x14ac:dyDescent="0.25">
      <c r="B547" s="5"/>
      <c r="C547" s="5"/>
    </row>
    <row r="548" spans="2:3" x14ac:dyDescent="0.25">
      <c r="B548" s="5"/>
      <c r="C548" s="5"/>
    </row>
    <row r="549" spans="2:3" x14ac:dyDescent="0.25">
      <c r="B549" s="5"/>
      <c r="C549" s="5"/>
    </row>
    <row r="550" spans="2:3" x14ac:dyDescent="0.25">
      <c r="B550" s="5"/>
      <c r="C550" s="5"/>
    </row>
    <row r="551" spans="2:3" x14ac:dyDescent="0.25">
      <c r="B551" s="5"/>
      <c r="C551" s="5"/>
    </row>
    <row r="552" spans="2:3" x14ac:dyDescent="0.25">
      <c r="B552" s="5"/>
      <c r="C552" s="5"/>
    </row>
    <row r="553" spans="2:3" x14ac:dyDescent="0.25">
      <c r="B553" s="5"/>
      <c r="C553" s="5"/>
    </row>
    <row r="554" spans="2:3" x14ac:dyDescent="0.25">
      <c r="B554" s="5"/>
      <c r="C554" s="5"/>
    </row>
    <row r="555" spans="2:3" x14ac:dyDescent="0.25">
      <c r="B555" s="5"/>
      <c r="C555" s="5"/>
    </row>
    <row r="556" spans="2:3" x14ac:dyDescent="0.25">
      <c r="B556" s="5"/>
      <c r="C556" s="5"/>
    </row>
    <row r="557" spans="2:3" x14ac:dyDescent="0.25">
      <c r="B557" s="5"/>
      <c r="C557" s="5"/>
    </row>
    <row r="558" spans="2:3" x14ac:dyDescent="0.25">
      <c r="B558" s="5"/>
      <c r="C558" s="5"/>
    </row>
    <row r="559" spans="2:3" x14ac:dyDescent="0.25">
      <c r="B559" s="5"/>
      <c r="C559" s="5"/>
    </row>
    <row r="560" spans="2:3" x14ac:dyDescent="0.25">
      <c r="B560" s="5"/>
      <c r="C560" s="5"/>
    </row>
    <row r="561" spans="2:3" x14ac:dyDescent="0.25">
      <c r="B561" s="5"/>
      <c r="C561" s="5"/>
    </row>
    <row r="562" spans="2:3" x14ac:dyDescent="0.25">
      <c r="B562" s="5"/>
      <c r="C562" s="5"/>
    </row>
    <row r="563" spans="2:3" x14ac:dyDescent="0.25">
      <c r="B563" s="5"/>
      <c r="C563" s="5"/>
    </row>
    <row r="564" spans="2:3" x14ac:dyDescent="0.25">
      <c r="B564" s="5"/>
      <c r="C564" s="5"/>
    </row>
    <row r="565" spans="2:3" x14ac:dyDescent="0.25">
      <c r="B565" s="5"/>
      <c r="C565" s="5"/>
    </row>
    <row r="566" spans="2:3" x14ac:dyDescent="0.25">
      <c r="B566" s="5"/>
      <c r="C566" s="5"/>
    </row>
    <row r="567" spans="2:3" x14ac:dyDescent="0.25">
      <c r="B567" s="5"/>
      <c r="C567" s="5"/>
    </row>
    <row r="568" spans="2:3" x14ac:dyDescent="0.25">
      <c r="B568" s="5"/>
      <c r="C568" s="5"/>
    </row>
    <row r="569" spans="2:3" x14ac:dyDescent="0.25">
      <c r="B569" s="5"/>
      <c r="C569" s="5"/>
    </row>
    <row r="570" spans="2:3" x14ac:dyDescent="0.25">
      <c r="B570" s="5"/>
      <c r="C570" s="5"/>
    </row>
    <row r="571" spans="2:3" x14ac:dyDescent="0.25">
      <c r="B571" s="5"/>
      <c r="C571" s="5"/>
    </row>
    <row r="572" spans="2:3" x14ac:dyDescent="0.25">
      <c r="B572" s="5"/>
      <c r="C572" s="5"/>
    </row>
    <row r="573" spans="2:3" x14ac:dyDescent="0.25">
      <c r="B573" s="5"/>
      <c r="C573" s="5"/>
    </row>
    <row r="574" spans="2:3" x14ac:dyDescent="0.25">
      <c r="B574" s="5"/>
      <c r="C574" s="5"/>
    </row>
    <row r="575" spans="2:3" x14ac:dyDescent="0.25">
      <c r="B575" s="5"/>
      <c r="C575" s="5"/>
    </row>
    <row r="576" spans="2:3" x14ac:dyDescent="0.25">
      <c r="B576" s="5"/>
      <c r="C576" s="5"/>
    </row>
    <row r="577" spans="2:3" x14ac:dyDescent="0.25">
      <c r="B577" s="5"/>
      <c r="C577" s="5"/>
    </row>
    <row r="578" spans="2:3" x14ac:dyDescent="0.25">
      <c r="B578" s="5"/>
      <c r="C578" s="5"/>
    </row>
    <row r="579" spans="2:3" x14ac:dyDescent="0.25">
      <c r="B579" s="5"/>
      <c r="C579" s="5"/>
    </row>
    <row r="580" spans="2:3" x14ac:dyDescent="0.25">
      <c r="B580" s="5"/>
      <c r="C580" s="5"/>
    </row>
    <row r="581" spans="2:3" x14ac:dyDescent="0.25">
      <c r="B581" s="5"/>
      <c r="C581" s="5"/>
    </row>
    <row r="582" spans="2:3" x14ac:dyDescent="0.25">
      <c r="B582" s="5"/>
      <c r="C582" s="5"/>
    </row>
    <row r="583" spans="2:3" x14ac:dyDescent="0.25">
      <c r="B583" s="5"/>
      <c r="C583" s="5"/>
    </row>
    <row r="584" spans="2:3" x14ac:dyDescent="0.25">
      <c r="B584" s="5"/>
      <c r="C584" s="5"/>
    </row>
    <row r="585" spans="2:3" x14ac:dyDescent="0.25">
      <c r="B585" s="5"/>
      <c r="C585" s="5"/>
    </row>
    <row r="586" spans="2:3" x14ac:dyDescent="0.25">
      <c r="B586" s="5"/>
      <c r="C586" s="5"/>
    </row>
    <row r="587" spans="2:3" x14ac:dyDescent="0.25">
      <c r="B587" s="5"/>
      <c r="C587" s="5"/>
    </row>
    <row r="588" spans="2:3" x14ac:dyDescent="0.25">
      <c r="B588" s="5"/>
      <c r="C588" s="5"/>
    </row>
    <row r="589" spans="2:3" x14ac:dyDescent="0.25">
      <c r="B589" s="5"/>
      <c r="C589" s="5"/>
    </row>
    <row r="590" spans="2:3" x14ac:dyDescent="0.25">
      <c r="B590" s="5"/>
      <c r="C590" s="5"/>
    </row>
    <row r="591" spans="2:3" x14ac:dyDescent="0.25">
      <c r="B591" s="5"/>
      <c r="C591" s="5"/>
    </row>
    <row r="592" spans="2:3" x14ac:dyDescent="0.25">
      <c r="B592" s="5"/>
      <c r="C592" s="5"/>
    </row>
    <row r="593" spans="2:3" x14ac:dyDescent="0.25">
      <c r="B593" s="5"/>
      <c r="C593" s="5"/>
    </row>
    <row r="594" spans="2:3" x14ac:dyDescent="0.25">
      <c r="B594" s="5"/>
      <c r="C594" s="5"/>
    </row>
    <row r="595" spans="2:3" x14ac:dyDescent="0.25">
      <c r="B595" s="5"/>
      <c r="C595" s="5"/>
    </row>
    <row r="596" spans="2:3" x14ac:dyDescent="0.25">
      <c r="B596" s="5"/>
      <c r="C596" s="5"/>
    </row>
    <row r="597" spans="2:3" x14ac:dyDescent="0.25">
      <c r="B597" s="5"/>
      <c r="C597" s="5"/>
    </row>
    <row r="598" spans="2:3" x14ac:dyDescent="0.25">
      <c r="B598" s="5"/>
      <c r="C598" s="5"/>
    </row>
    <row r="599" spans="2:3" x14ac:dyDescent="0.25">
      <c r="B599" s="5"/>
      <c r="C599" s="5"/>
    </row>
    <row r="600" spans="2:3" x14ac:dyDescent="0.25">
      <c r="B600" s="5"/>
      <c r="C600" s="5"/>
    </row>
    <row r="601" spans="2:3" x14ac:dyDescent="0.25">
      <c r="B601" s="5"/>
      <c r="C601" s="5"/>
    </row>
    <row r="602" spans="2:3" x14ac:dyDescent="0.25">
      <c r="B602" s="5"/>
      <c r="C602" s="5"/>
    </row>
    <row r="603" spans="2:3" x14ac:dyDescent="0.25">
      <c r="B603" s="5"/>
      <c r="C603" s="5"/>
    </row>
    <row r="604" spans="2:3" x14ac:dyDescent="0.25">
      <c r="B604" s="5"/>
      <c r="C604" s="5"/>
    </row>
    <row r="605" spans="2:3" x14ac:dyDescent="0.25">
      <c r="B605" s="5"/>
      <c r="C605" s="5"/>
    </row>
    <row r="606" spans="2:3" x14ac:dyDescent="0.25">
      <c r="B606" s="5"/>
      <c r="C606" s="5"/>
    </row>
    <row r="607" spans="2:3" x14ac:dyDescent="0.25">
      <c r="B607" s="5"/>
      <c r="C607" s="5"/>
    </row>
    <row r="608" spans="2:3" x14ac:dyDescent="0.25">
      <c r="B608" s="5"/>
      <c r="C608" s="5"/>
    </row>
    <row r="609" spans="2:3" x14ac:dyDescent="0.25">
      <c r="B609" s="5"/>
      <c r="C609" s="5"/>
    </row>
    <row r="610" spans="2:3" x14ac:dyDescent="0.25">
      <c r="B610" s="5"/>
      <c r="C610" s="5"/>
    </row>
    <row r="611" spans="2:3" x14ac:dyDescent="0.25">
      <c r="B611" s="5"/>
      <c r="C611" s="5"/>
    </row>
    <row r="612" spans="2:3" x14ac:dyDescent="0.25">
      <c r="B612" s="5"/>
      <c r="C612" s="5"/>
    </row>
    <row r="613" spans="2:3" x14ac:dyDescent="0.25">
      <c r="B613" s="5"/>
      <c r="C613" s="5"/>
    </row>
    <row r="614" spans="2:3" x14ac:dyDescent="0.25">
      <c r="B614" s="5"/>
      <c r="C614" s="5"/>
    </row>
    <row r="615" spans="2:3" x14ac:dyDescent="0.25">
      <c r="B615" s="5"/>
      <c r="C615" s="5"/>
    </row>
    <row r="616" spans="2:3" x14ac:dyDescent="0.25">
      <c r="B616" s="5"/>
      <c r="C616" s="5"/>
    </row>
    <row r="617" spans="2:3" x14ac:dyDescent="0.25">
      <c r="B617" s="5"/>
      <c r="C617" s="5"/>
    </row>
    <row r="618" spans="2:3" x14ac:dyDescent="0.25">
      <c r="B618" s="5"/>
      <c r="C618" s="5"/>
    </row>
    <row r="619" spans="2:3" x14ac:dyDescent="0.25">
      <c r="B619" s="5"/>
      <c r="C619" s="5"/>
    </row>
    <row r="620" spans="2:3" x14ac:dyDescent="0.25">
      <c r="B620" s="5"/>
      <c r="C620" s="5"/>
    </row>
    <row r="621" spans="2:3" x14ac:dyDescent="0.25">
      <c r="B621" s="5"/>
      <c r="C621" s="5"/>
    </row>
    <row r="622" spans="2:3" x14ac:dyDescent="0.25">
      <c r="B622" s="5"/>
      <c r="C622" s="5"/>
    </row>
    <row r="623" spans="2:3" x14ac:dyDescent="0.25">
      <c r="B623" s="5"/>
      <c r="C623" s="5"/>
    </row>
    <row r="624" spans="2:3" x14ac:dyDescent="0.25">
      <c r="B624" s="5"/>
      <c r="C624" s="5"/>
    </row>
    <row r="625" spans="2:3" x14ac:dyDescent="0.25">
      <c r="B625" s="5"/>
      <c r="C625" s="5"/>
    </row>
    <row r="626" spans="2:3" x14ac:dyDescent="0.25">
      <c r="B626" s="5"/>
      <c r="C626" s="5"/>
    </row>
    <row r="627" spans="2:3" x14ac:dyDescent="0.25">
      <c r="B627" s="5"/>
      <c r="C627" s="5"/>
    </row>
    <row r="628" spans="2:3" x14ac:dyDescent="0.25">
      <c r="B628" s="5"/>
      <c r="C628" s="5"/>
    </row>
    <row r="629" spans="2:3" x14ac:dyDescent="0.25">
      <c r="B629" s="5"/>
      <c r="C629" s="5"/>
    </row>
    <row r="630" spans="2:3" x14ac:dyDescent="0.25">
      <c r="B630" s="5"/>
      <c r="C630" s="5"/>
    </row>
    <row r="631" spans="2:3" x14ac:dyDescent="0.25">
      <c r="B631" s="5"/>
      <c r="C631" s="5"/>
    </row>
    <row r="632" spans="2:3" x14ac:dyDescent="0.25">
      <c r="B632" s="5"/>
      <c r="C632" s="5"/>
    </row>
    <row r="633" spans="2:3" x14ac:dyDescent="0.25">
      <c r="B633" s="5"/>
      <c r="C633" s="5"/>
    </row>
    <row r="634" spans="2:3" x14ac:dyDescent="0.25">
      <c r="B634" s="5"/>
      <c r="C634" s="5"/>
    </row>
    <row r="635" spans="2:3" x14ac:dyDescent="0.25">
      <c r="B635" s="5"/>
      <c r="C635" s="5"/>
    </row>
    <row r="636" spans="2:3" x14ac:dyDescent="0.25">
      <c r="B636" s="5"/>
      <c r="C636" s="5"/>
    </row>
    <row r="637" spans="2:3" x14ac:dyDescent="0.25">
      <c r="B637" s="5"/>
      <c r="C637" s="5"/>
    </row>
    <row r="638" spans="2:3" x14ac:dyDescent="0.25">
      <c r="B638" s="5"/>
      <c r="C638" s="5"/>
    </row>
    <row r="639" spans="2:3" x14ac:dyDescent="0.25">
      <c r="B639" s="5"/>
      <c r="C639" s="5"/>
    </row>
    <row r="640" spans="2:3" x14ac:dyDescent="0.25">
      <c r="B640" s="5"/>
      <c r="C640" s="5"/>
    </row>
    <row r="641" spans="2:3" x14ac:dyDescent="0.25">
      <c r="B641" s="5"/>
      <c r="C641" s="5"/>
    </row>
    <row r="642" spans="2:3" x14ac:dyDescent="0.25">
      <c r="B642" s="5"/>
      <c r="C642" s="5"/>
    </row>
    <row r="643" spans="2:3" x14ac:dyDescent="0.25">
      <c r="B643" s="5"/>
      <c r="C643" s="5"/>
    </row>
    <row r="644" spans="2:3" x14ac:dyDescent="0.25">
      <c r="B644" s="5"/>
      <c r="C644" s="5"/>
    </row>
    <row r="645" spans="2:3" x14ac:dyDescent="0.25">
      <c r="B645" s="5"/>
      <c r="C645" s="5"/>
    </row>
    <row r="646" spans="2:3" x14ac:dyDescent="0.25">
      <c r="B646" s="5"/>
      <c r="C646" s="5"/>
    </row>
    <row r="647" spans="2:3" x14ac:dyDescent="0.25">
      <c r="B647" s="5"/>
      <c r="C647" s="5"/>
    </row>
    <row r="648" spans="2:3" x14ac:dyDescent="0.25">
      <c r="B648" s="5"/>
      <c r="C648" s="5"/>
    </row>
    <row r="649" spans="2:3" x14ac:dyDescent="0.25">
      <c r="B649" s="5"/>
      <c r="C649" s="5"/>
    </row>
    <row r="650" spans="2:3" x14ac:dyDescent="0.25">
      <c r="B650" s="5"/>
      <c r="C650" s="5"/>
    </row>
    <row r="651" spans="2:3" x14ac:dyDescent="0.25">
      <c r="B651" s="5"/>
      <c r="C651" s="5"/>
    </row>
    <row r="652" spans="2:3" x14ac:dyDescent="0.25">
      <c r="B652" s="5"/>
      <c r="C652" s="5"/>
    </row>
    <row r="653" spans="2:3" x14ac:dyDescent="0.25">
      <c r="B653" s="5"/>
      <c r="C653" s="5"/>
    </row>
    <row r="654" spans="2:3" x14ac:dyDescent="0.25">
      <c r="B654" s="5"/>
      <c r="C654" s="5"/>
    </row>
    <row r="655" spans="2:3" x14ac:dyDescent="0.25">
      <c r="B655" s="5"/>
      <c r="C655" s="5"/>
    </row>
    <row r="656" spans="2:3" x14ac:dyDescent="0.25">
      <c r="B656" s="5"/>
      <c r="C656" s="5"/>
    </row>
    <row r="657" spans="2:3" x14ac:dyDescent="0.25">
      <c r="B657" s="5"/>
      <c r="C657" s="5"/>
    </row>
    <row r="658" spans="2:3" x14ac:dyDescent="0.25">
      <c r="B658" s="5"/>
      <c r="C658" s="5"/>
    </row>
    <row r="659" spans="2:3" x14ac:dyDescent="0.25">
      <c r="B659" s="5"/>
      <c r="C659" s="5"/>
    </row>
    <row r="660" spans="2:3" x14ac:dyDescent="0.25">
      <c r="B660" s="5"/>
      <c r="C660" s="5"/>
    </row>
    <row r="661" spans="2:3" x14ac:dyDescent="0.25">
      <c r="B661" s="5"/>
      <c r="C661" s="5"/>
    </row>
    <row r="662" spans="2:3" x14ac:dyDescent="0.25">
      <c r="B662" s="5"/>
      <c r="C662" s="5"/>
    </row>
    <row r="663" spans="2:3" x14ac:dyDescent="0.25">
      <c r="B663" s="5"/>
      <c r="C663" s="5"/>
    </row>
    <row r="664" spans="2:3" x14ac:dyDescent="0.25">
      <c r="B664" s="5"/>
      <c r="C664" s="5"/>
    </row>
    <row r="665" spans="2:3" x14ac:dyDescent="0.25">
      <c r="B665" s="5"/>
      <c r="C665" s="5"/>
    </row>
    <row r="666" spans="2:3" x14ac:dyDescent="0.25">
      <c r="B666" s="5"/>
      <c r="C666" s="5"/>
    </row>
    <row r="667" spans="2:3" x14ac:dyDescent="0.25">
      <c r="B667" s="5"/>
      <c r="C667" s="5"/>
    </row>
    <row r="668" spans="2:3" x14ac:dyDescent="0.25">
      <c r="B668" s="5"/>
      <c r="C668" s="5"/>
    </row>
    <row r="669" spans="2:3" x14ac:dyDescent="0.25">
      <c r="B669" s="5"/>
      <c r="C669" s="5"/>
    </row>
    <row r="670" spans="2:3" x14ac:dyDescent="0.25">
      <c r="B670" s="5"/>
      <c r="C670" s="5"/>
    </row>
    <row r="671" spans="2:3" x14ac:dyDescent="0.25">
      <c r="B671" s="5"/>
      <c r="C671" s="5"/>
    </row>
    <row r="672" spans="2:3" x14ac:dyDescent="0.25">
      <c r="B672" s="5"/>
      <c r="C672" s="5"/>
    </row>
    <row r="673" spans="2:3" x14ac:dyDescent="0.25">
      <c r="B673" s="5"/>
      <c r="C673" s="5"/>
    </row>
    <row r="674" spans="2:3" x14ac:dyDescent="0.25">
      <c r="B674" s="5"/>
      <c r="C674" s="5"/>
    </row>
    <row r="675" spans="2:3" x14ac:dyDescent="0.25">
      <c r="B675" s="5"/>
      <c r="C675" s="5"/>
    </row>
    <row r="676" spans="2:3" x14ac:dyDescent="0.25">
      <c r="B676" s="5"/>
      <c r="C676" s="5"/>
    </row>
    <row r="677" spans="2:3" x14ac:dyDescent="0.25">
      <c r="B677" s="5"/>
      <c r="C677" s="5"/>
    </row>
    <row r="678" spans="2:3" x14ac:dyDescent="0.25">
      <c r="B678" s="5"/>
      <c r="C678" s="5"/>
    </row>
    <row r="679" spans="2:3" x14ac:dyDescent="0.25">
      <c r="B679" s="5"/>
      <c r="C679" s="5"/>
    </row>
    <row r="680" spans="2:3" x14ac:dyDescent="0.25">
      <c r="B680" s="5"/>
      <c r="C680" s="5"/>
    </row>
    <row r="681" spans="2:3" x14ac:dyDescent="0.25">
      <c r="B681" s="5"/>
      <c r="C681" s="5"/>
    </row>
    <row r="682" spans="2:3" x14ac:dyDescent="0.25">
      <c r="B682" s="5"/>
      <c r="C682" s="5"/>
    </row>
    <row r="683" spans="2:3" x14ac:dyDescent="0.25">
      <c r="B683" s="5"/>
      <c r="C683" s="5"/>
    </row>
    <row r="684" spans="2:3" x14ac:dyDescent="0.25">
      <c r="B684" s="5"/>
      <c r="C684" s="5"/>
    </row>
    <row r="685" spans="2:3" x14ac:dyDescent="0.25">
      <c r="B685" s="5"/>
      <c r="C685" s="5"/>
    </row>
    <row r="686" spans="2:3" x14ac:dyDescent="0.25">
      <c r="B686" s="5"/>
      <c r="C686" s="5"/>
    </row>
    <row r="687" spans="2:3" x14ac:dyDescent="0.25">
      <c r="B687" s="5"/>
      <c r="C687" s="5"/>
    </row>
    <row r="688" spans="2:3" x14ac:dyDescent="0.25">
      <c r="B688" s="5"/>
      <c r="C688" s="5"/>
    </row>
    <row r="689" spans="2:3" x14ac:dyDescent="0.25">
      <c r="B689" s="5"/>
      <c r="C689" s="5"/>
    </row>
    <row r="690" spans="2:3" x14ac:dyDescent="0.25">
      <c r="B690" s="5"/>
      <c r="C690" s="5"/>
    </row>
    <row r="691" spans="2:3" x14ac:dyDescent="0.25">
      <c r="B691" s="5"/>
      <c r="C691" s="5"/>
    </row>
    <row r="692" spans="2:3" x14ac:dyDescent="0.25">
      <c r="B692" s="5"/>
      <c r="C692" s="5"/>
    </row>
    <row r="693" spans="2:3" x14ac:dyDescent="0.25">
      <c r="B693" s="5"/>
      <c r="C693" s="5"/>
    </row>
    <row r="694" spans="2:3" x14ac:dyDescent="0.25">
      <c r="B694" s="5"/>
      <c r="C694" s="5"/>
    </row>
    <row r="695" spans="2:3" x14ac:dyDescent="0.25">
      <c r="B695" s="5"/>
      <c r="C695" s="5"/>
    </row>
    <row r="696" spans="2:3" x14ac:dyDescent="0.25">
      <c r="B696" s="5"/>
      <c r="C696" s="5"/>
    </row>
    <row r="697" spans="2:3" x14ac:dyDescent="0.25">
      <c r="B697" s="5"/>
      <c r="C697" s="5"/>
    </row>
    <row r="698" spans="2:3" x14ac:dyDescent="0.25">
      <c r="B698" s="5"/>
      <c r="C698" s="5"/>
    </row>
    <row r="699" spans="2:3" x14ac:dyDescent="0.25">
      <c r="B699" s="5"/>
      <c r="C699" s="5"/>
    </row>
    <row r="700" spans="2:3" x14ac:dyDescent="0.25">
      <c r="B700" s="5"/>
      <c r="C700" s="5"/>
    </row>
    <row r="701" spans="2:3" x14ac:dyDescent="0.25">
      <c r="B701" s="5"/>
      <c r="C701" s="5"/>
    </row>
    <row r="702" spans="2:3" x14ac:dyDescent="0.25">
      <c r="B702" s="5"/>
      <c r="C702" s="5"/>
    </row>
    <row r="703" spans="2:3" x14ac:dyDescent="0.25">
      <c r="B703" s="5"/>
      <c r="C703" s="5"/>
    </row>
    <row r="704" spans="2:3" x14ac:dyDescent="0.25">
      <c r="B704" s="5"/>
      <c r="C704" s="5"/>
    </row>
    <row r="705" spans="2:3" x14ac:dyDescent="0.25">
      <c r="B705" s="5"/>
      <c r="C705" s="5"/>
    </row>
    <row r="706" spans="2:3" x14ac:dyDescent="0.25">
      <c r="B706" s="5"/>
      <c r="C706" s="5"/>
    </row>
    <row r="707" spans="2:3" x14ac:dyDescent="0.25">
      <c r="B707" s="5"/>
      <c r="C707" s="5"/>
    </row>
    <row r="708" spans="2:3" x14ac:dyDescent="0.25">
      <c r="B708" s="5"/>
      <c r="C708" s="5"/>
    </row>
    <row r="709" spans="2:3" x14ac:dyDescent="0.25">
      <c r="B709" s="5"/>
      <c r="C709" s="5"/>
    </row>
    <row r="710" spans="2:3" x14ac:dyDescent="0.25">
      <c r="B710" s="5"/>
      <c r="C710" s="5"/>
    </row>
    <row r="711" spans="2:3" x14ac:dyDescent="0.25">
      <c r="B711" s="5"/>
      <c r="C711" s="5"/>
    </row>
    <row r="712" spans="2:3" x14ac:dyDescent="0.25">
      <c r="B712" s="5"/>
      <c r="C712" s="5"/>
    </row>
    <row r="713" spans="2:3" x14ac:dyDescent="0.25">
      <c r="B713" s="5"/>
      <c r="C713" s="5"/>
    </row>
    <row r="714" spans="2:3" x14ac:dyDescent="0.25">
      <c r="B714" s="5"/>
      <c r="C714" s="5"/>
    </row>
    <row r="715" spans="2:3" x14ac:dyDescent="0.25">
      <c r="B715" s="5"/>
      <c r="C715" s="5"/>
    </row>
    <row r="716" spans="2:3" x14ac:dyDescent="0.25">
      <c r="B716" s="5"/>
      <c r="C716" s="5"/>
    </row>
    <row r="717" spans="2:3" x14ac:dyDescent="0.25">
      <c r="B717" s="5"/>
      <c r="C717" s="5"/>
    </row>
    <row r="718" spans="2:3" x14ac:dyDescent="0.25">
      <c r="B718" s="5"/>
      <c r="C718" s="5"/>
    </row>
    <row r="719" spans="2:3" x14ac:dyDescent="0.25">
      <c r="B719" s="5"/>
      <c r="C719" s="5"/>
    </row>
    <row r="720" spans="2:3" x14ac:dyDescent="0.25">
      <c r="B720" s="5"/>
      <c r="C720" s="5"/>
    </row>
    <row r="721" spans="2:3" x14ac:dyDescent="0.25">
      <c r="B721" s="5"/>
      <c r="C721" s="5"/>
    </row>
    <row r="722" spans="2:3" x14ac:dyDescent="0.25">
      <c r="B722" s="5"/>
      <c r="C722" s="5"/>
    </row>
    <row r="723" spans="2:3" x14ac:dyDescent="0.25">
      <c r="B723" s="5"/>
    </row>
    <row r="724" spans="2:3" x14ac:dyDescent="0.25">
      <c r="B724" s="5"/>
    </row>
    <row r="725" spans="2:3" x14ac:dyDescent="0.25">
      <c r="B725" s="5"/>
    </row>
    <row r="726" spans="2:3" x14ac:dyDescent="0.25">
      <c r="B726" s="5"/>
    </row>
    <row r="727" spans="2:3" x14ac:dyDescent="0.25">
      <c r="B727" s="5"/>
    </row>
    <row r="728" spans="2:3" x14ac:dyDescent="0.25">
      <c r="B728" s="5"/>
    </row>
    <row r="729" spans="2:3" x14ac:dyDescent="0.25">
      <c r="B729" s="5"/>
    </row>
    <row r="730" spans="2:3" x14ac:dyDescent="0.25">
      <c r="B730" s="5"/>
    </row>
    <row r="731" spans="2:3" x14ac:dyDescent="0.25">
      <c r="B731" s="5"/>
    </row>
    <row r="732" spans="2:3" x14ac:dyDescent="0.25">
      <c r="B732" s="5"/>
    </row>
    <row r="733" spans="2:3" x14ac:dyDescent="0.25">
      <c r="B733" s="5"/>
    </row>
    <row r="734" spans="2:3" x14ac:dyDescent="0.25">
      <c r="B734" s="5"/>
    </row>
    <row r="735" spans="2:3" x14ac:dyDescent="0.25">
      <c r="B735" s="5"/>
    </row>
    <row r="736" spans="2:3" x14ac:dyDescent="0.25">
      <c r="B736" s="5"/>
    </row>
    <row r="737" spans="2:2" x14ac:dyDescent="0.25">
      <c r="B737" s="5"/>
    </row>
    <row r="738" spans="2:2" x14ac:dyDescent="0.25">
      <c r="B738" s="5"/>
    </row>
    <row r="739" spans="2:2" x14ac:dyDescent="0.25">
      <c r="B739" s="5"/>
    </row>
    <row r="740" spans="2:2" x14ac:dyDescent="0.25">
      <c r="B740" s="5"/>
    </row>
    <row r="741" spans="2:2" x14ac:dyDescent="0.25">
      <c r="B741" s="5"/>
    </row>
    <row r="742" spans="2:2" x14ac:dyDescent="0.25">
      <c r="B742" s="5"/>
    </row>
    <row r="743" spans="2:2" x14ac:dyDescent="0.25">
      <c r="B743" s="5"/>
    </row>
    <row r="744" spans="2:2" x14ac:dyDescent="0.25">
      <c r="B744" s="5"/>
    </row>
    <row r="745" spans="2:2" x14ac:dyDescent="0.25">
      <c r="B745" s="5"/>
    </row>
    <row r="746" spans="2:2" x14ac:dyDescent="0.25">
      <c r="B746" s="5"/>
    </row>
    <row r="747" spans="2:2" x14ac:dyDescent="0.25">
      <c r="B747" s="5"/>
    </row>
    <row r="748" spans="2:2" x14ac:dyDescent="0.25">
      <c r="B748" s="5"/>
    </row>
    <row r="749" spans="2:2" x14ac:dyDescent="0.25">
      <c r="B749" s="5"/>
    </row>
    <row r="750" spans="2:2" x14ac:dyDescent="0.25">
      <c r="B750" s="5"/>
    </row>
    <row r="751" spans="2:2" x14ac:dyDescent="0.25">
      <c r="B751" s="5"/>
    </row>
    <row r="752" spans="2:2" x14ac:dyDescent="0.25">
      <c r="B752" s="5"/>
    </row>
    <row r="753" spans="2:2" x14ac:dyDescent="0.25">
      <c r="B753" s="5"/>
    </row>
    <row r="754" spans="2:2" x14ac:dyDescent="0.25">
      <c r="B754" s="5"/>
    </row>
    <row r="755" spans="2:2" x14ac:dyDescent="0.25">
      <c r="B755" s="5"/>
    </row>
    <row r="756" spans="2:2" x14ac:dyDescent="0.25">
      <c r="B756" s="5"/>
    </row>
    <row r="757" spans="2:2" x14ac:dyDescent="0.25">
      <c r="B757" s="5"/>
    </row>
    <row r="758" spans="2:2" x14ac:dyDescent="0.25">
      <c r="B758" s="5"/>
    </row>
    <row r="759" spans="2:2" x14ac:dyDescent="0.25">
      <c r="B759" s="5"/>
    </row>
    <row r="760" spans="2:2" x14ac:dyDescent="0.25">
      <c r="B760" s="5"/>
    </row>
    <row r="761" spans="2:2" x14ac:dyDescent="0.25">
      <c r="B761" s="5"/>
    </row>
    <row r="762" spans="2:2" x14ac:dyDescent="0.25">
      <c r="B762" s="5"/>
    </row>
    <row r="763" spans="2:2" x14ac:dyDescent="0.25">
      <c r="B763" s="5"/>
    </row>
    <row r="764" spans="2:2" x14ac:dyDescent="0.25">
      <c r="B764" s="5"/>
    </row>
    <row r="765" spans="2:2" x14ac:dyDescent="0.25">
      <c r="B765" s="5"/>
    </row>
    <row r="766" spans="2:2" x14ac:dyDescent="0.25">
      <c r="B766" s="5"/>
    </row>
    <row r="767" spans="2:2" x14ac:dyDescent="0.25">
      <c r="B767" s="5"/>
    </row>
    <row r="768" spans="2:2" x14ac:dyDescent="0.25">
      <c r="B768" s="5"/>
    </row>
    <row r="769" spans="2:2" x14ac:dyDescent="0.25">
      <c r="B769" s="5"/>
    </row>
    <row r="770" spans="2:2" x14ac:dyDescent="0.25">
      <c r="B770" s="5"/>
    </row>
    <row r="771" spans="2:2" x14ac:dyDescent="0.25">
      <c r="B771" s="5"/>
    </row>
    <row r="772" spans="2:2" x14ac:dyDescent="0.25">
      <c r="B772" s="5"/>
    </row>
    <row r="773" spans="2:2" x14ac:dyDescent="0.25">
      <c r="B773" s="5"/>
    </row>
    <row r="774" spans="2:2" x14ac:dyDescent="0.25">
      <c r="B774" s="5"/>
    </row>
    <row r="775" spans="2:2" x14ac:dyDescent="0.25">
      <c r="B775" s="5"/>
    </row>
    <row r="776" spans="2:2" x14ac:dyDescent="0.25">
      <c r="B776" s="5"/>
    </row>
    <row r="777" spans="2:2" x14ac:dyDescent="0.25">
      <c r="B777" s="5"/>
    </row>
    <row r="778" spans="2:2" x14ac:dyDescent="0.25">
      <c r="B778" s="5"/>
    </row>
    <row r="779" spans="2:2" x14ac:dyDescent="0.25">
      <c r="B779" s="5"/>
    </row>
    <row r="780" spans="2:2" x14ac:dyDescent="0.25">
      <c r="B780" s="5"/>
    </row>
    <row r="781" spans="2:2" x14ac:dyDescent="0.25">
      <c r="B781" s="5"/>
    </row>
    <row r="782" spans="2:2" x14ac:dyDescent="0.25">
      <c r="B782" s="5"/>
    </row>
    <row r="783" spans="2:2" x14ac:dyDescent="0.25">
      <c r="B783" s="5"/>
    </row>
    <row r="784" spans="2:2" x14ac:dyDescent="0.25">
      <c r="B784" s="5"/>
    </row>
    <row r="785" spans="2:2" x14ac:dyDescent="0.25">
      <c r="B785" s="5"/>
    </row>
    <row r="786" spans="2:2" x14ac:dyDescent="0.25">
      <c r="B786" s="5"/>
    </row>
    <row r="787" spans="2:2" x14ac:dyDescent="0.25">
      <c r="B787" s="5"/>
    </row>
    <row r="788" spans="2:2" x14ac:dyDescent="0.25">
      <c r="B788" s="5"/>
    </row>
    <row r="789" spans="2:2" x14ac:dyDescent="0.25">
      <c r="B789" s="5"/>
    </row>
    <row r="790" spans="2:2" x14ac:dyDescent="0.25">
      <c r="B790" s="5"/>
    </row>
    <row r="791" spans="2:2" x14ac:dyDescent="0.25">
      <c r="B791" s="5"/>
    </row>
    <row r="792" spans="2:2" x14ac:dyDescent="0.25">
      <c r="B792" s="5"/>
    </row>
    <row r="793" spans="2:2" x14ac:dyDescent="0.25">
      <c r="B793" s="5"/>
    </row>
    <row r="794" spans="2:2" x14ac:dyDescent="0.25">
      <c r="B794" s="5"/>
    </row>
    <row r="795" spans="2:2" x14ac:dyDescent="0.25">
      <c r="B795" s="5"/>
    </row>
    <row r="796" spans="2:2" x14ac:dyDescent="0.25">
      <c r="B796" s="5"/>
    </row>
    <row r="797" spans="2:2" x14ac:dyDescent="0.25">
      <c r="B797" s="5"/>
    </row>
    <row r="798" spans="2:2" x14ac:dyDescent="0.25">
      <c r="B798" s="5"/>
    </row>
    <row r="799" spans="2:2" x14ac:dyDescent="0.25">
      <c r="B799" s="5"/>
    </row>
    <row r="800" spans="2:2" x14ac:dyDescent="0.25">
      <c r="B800" s="5"/>
    </row>
    <row r="801" spans="2:2" x14ac:dyDescent="0.25">
      <c r="B801" s="5"/>
    </row>
    <row r="802" spans="2:2" x14ac:dyDescent="0.25">
      <c r="B802" s="5"/>
    </row>
    <row r="803" spans="2:2" x14ac:dyDescent="0.25">
      <c r="B803" s="5"/>
    </row>
    <row r="804" spans="2:2" x14ac:dyDescent="0.25">
      <c r="B804" s="5"/>
    </row>
    <row r="805" spans="2:2" x14ac:dyDescent="0.25">
      <c r="B805" s="5"/>
    </row>
    <row r="806" spans="2:2" x14ac:dyDescent="0.25">
      <c r="B806" s="5"/>
    </row>
    <row r="807" spans="2:2" x14ac:dyDescent="0.25">
      <c r="B807" s="5"/>
    </row>
    <row r="808" spans="2:2" x14ac:dyDescent="0.25">
      <c r="B808" s="5"/>
    </row>
    <row r="809" spans="2:2" x14ac:dyDescent="0.25">
      <c r="B809" s="5"/>
    </row>
    <row r="810" spans="2:2" x14ac:dyDescent="0.25">
      <c r="B810" s="5"/>
    </row>
    <row r="811" spans="2:2" x14ac:dyDescent="0.25">
      <c r="B811" s="5"/>
    </row>
    <row r="812" spans="2:2" x14ac:dyDescent="0.25">
      <c r="B812" s="5"/>
    </row>
    <row r="813" spans="2:2" x14ac:dyDescent="0.25">
      <c r="B813" s="5"/>
    </row>
    <row r="814" spans="2:2" x14ac:dyDescent="0.25">
      <c r="B814" s="5"/>
    </row>
    <row r="815" spans="2:2" x14ac:dyDescent="0.25">
      <c r="B815" s="5"/>
    </row>
    <row r="816" spans="2:2" x14ac:dyDescent="0.25">
      <c r="B816" s="5"/>
    </row>
    <row r="817" spans="2:2" x14ac:dyDescent="0.25">
      <c r="B817" s="5"/>
    </row>
    <row r="818" spans="2:2" x14ac:dyDescent="0.25">
      <c r="B818" s="5"/>
    </row>
    <row r="819" spans="2:2" x14ac:dyDescent="0.25">
      <c r="B819" s="5"/>
    </row>
    <row r="820" spans="2:2" x14ac:dyDescent="0.25">
      <c r="B820" s="5"/>
    </row>
    <row r="821" spans="2:2" x14ac:dyDescent="0.25">
      <c r="B821" s="5"/>
    </row>
    <row r="822" spans="2:2" x14ac:dyDescent="0.25">
      <c r="B822" s="5"/>
    </row>
    <row r="823" spans="2:2" x14ac:dyDescent="0.25">
      <c r="B823" s="5"/>
    </row>
    <row r="824" spans="2:2" x14ac:dyDescent="0.25">
      <c r="B824" s="5"/>
    </row>
    <row r="825" spans="2:2" x14ac:dyDescent="0.25">
      <c r="B825" s="5"/>
    </row>
    <row r="826" spans="2:2" x14ac:dyDescent="0.25">
      <c r="B826" s="5"/>
    </row>
    <row r="827" spans="2:2" x14ac:dyDescent="0.25">
      <c r="B827" s="5"/>
    </row>
    <row r="828" spans="2:2" x14ac:dyDescent="0.25">
      <c r="B828" s="5"/>
    </row>
    <row r="829" spans="2:2" x14ac:dyDescent="0.25">
      <c r="B829" s="5"/>
    </row>
    <row r="830" spans="2:2" x14ac:dyDescent="0.25">
      <c r="B830" s="5"/>
    </row>
    <row r="831" spans="2:2" x14ac:dyDescent="0.25">
      <c r="B831" s="5"/>
    </row>
    <row r="832" spans="2:2" x14ac:dyDescent="0.25">
      <c r="B832" s="5"/>
    </row>
    <row r="833" spans="2:2" x14ac:dyDescent="0.25">
      <c r="B833" s="5"/>
    </row>
    <row r="834" spans="2:2" x14ac:dyDescent="0.25">
      <c r="B834" s="5"/>
    </row>
  </sheetData>
  <pageMargins left="0.75" right="0.75" top="1.18" bottom="1" header="0.25" footer="0.5"/>
  <pageSetup paperSize="5" orientation="landscape" horizontalDpi="300" verticalDpi="300" r:id="rId1"/>
  <headerFooter alignWithMargins="0">
    <oddHeader xml:space="preserve">&amp;C&amp;"Arial,Bold"&amp;12Laboratory Report
U.S. Geological Survey
Lakewood,Colorado&amp;RReported Date: &amp;D
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5AEA-1BA0-421E-8D46-DED71247DD31}">
  <dimension ref="A4:D12"/>
  <sheetViews>
    <sheetView workbookViewId="0">
      <selection activeCell="A4" sqref="A4:D12"/>
    </sheetView>
  </sheetViews>
  <sheetFormatPr defaultRowHeight="14.4" x14ac:dyDescent="0.3"/>
  <cols>
    <col min="2" max="2" width="16.88671875" customWidth="1"/>
    <col min="3" max="3" width="18" customWidth="1"/>
    <col min="4" max="4" width="33.33203125" bestFit="1" customWidth="1"/>
  </cols>
  <sheetData>
    <row r="4" spans="1:4" x14ac:dyDescent="0.3">
      <c r="A4" t="s">
        <v>213</v>
      </c>
    </row>
    <row r="6" spans="1:4" ht="27" x14ac:dyDescent="0.3">
      <c r="A6" s="13" t="s">
        <v>118</v>
      </c>
      <c r="B6" s="13" t="s">
        <v>119</v>
      </c>
      <c r="C6" s="14" t="s">
        <v>120</v>
      </c>
      <c r="D6" t="s">
        <v>210</v>
      </c>
    </row>
    <row r="7" spans="1:4" ht="27" x14ac:dyDescent="0.3">
      <c r="A7" s="13" t="s">
        <v>121</v>
      </c>
      <c r="B7" s="13" t="s">
        <v>122</v>
      </c>
      <c r="C7" s="14" t="s">
        <v>123</v>
      </c>
      <c r="D7" t="s">
        <v>211</v>
      </c>
    </row>
    <row r="8" spans="1:4" ht="27" x14ac:dyDescent="0.3">
      <c r="A8" s="13" t="s">
        <v>131</v>
      </c>
      <c r="B8" s="13" t="s">
        <v>132</v>
      </c>
      <c r="C8" s="14" t="s">
        <v>133</v>
      </c>
      <c r="D8" t="s">
        <v>210</v>
      </c>
    </row>
    <row r="10" spans="1:4" ht="27" x14ac:dyDescent="0.3">
      <c r="A10" s="13" t="s">
        <v>108</v>
      </c>
      <c r="B10" s="13" t="s">
        <v>109</v>
      </c>
      <c r="C10" s="14" t="s">
        <v>104</v>
      </c>
      <c r="D10" t="s">
        <v>212</v>
      </c>
    </row>
    <row r="11" spans="1:4" ht="27" x14ac:dyDescent="0.3">
      <c r="A11" s="13" t="s">
        <v>136</v>
      </c>
      <c r="B11" s="13" t="s">
        <v>137</v>
      </c>
      <c r="C11" s="14" t="s">
        <v>123</v>
      </c>
      <c r="D11" t="s">
        <v>212</v>
      </c>
    </row>
    <row r="12" spans="1:4" ht="27" x14ac:dyDescent="0.3">
      <c r="A12" s="13" t="s">
        <v>163</v>
      </c>
      <c r="B12" s="13" t="s">
        <v>164</v>
      </c>
      <c r="C12" s="14" t="s">
        <v>133</v>
      </c>
      <c r="D12" t="s">
        <v>212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520AC-E68D-4200-90CC-6A6EB86203F5}">
  <dimension ref="A1:G830"/>
  <sheetViews>
    <sheetView zoomScaleNormal="100" workbookViewId="0">
      <selection activeCell="A4" sqref="A4"/>
    </sheetView>
  </sheetViews>
  <sheetFormatPr defaultRowHeight="13.2" x14ac:dyDescent="0.25"/>
  <cols>
    <col min="1" max="1" width="14.109375" style="1" customWidth="1"/>
    <col min="2" max="2" width="23.109375" style="1" customWidth="1"/>
    <col min="3" max="3" width="113.33203125" style="1" customWidth="1"/>
    <col min="4" max="4" width="18.5546875" style="1" customWidth="1"/>
    <col min="5" max="5" width="19.44140625" style="1" customWidth="1"/>
    <col min="6" max="65" width="16.44140625" style="1" bestFit="1" customWidth="1"/>
    <col min="66" max="80" width="18.44140625" style="1" bestFit="1" customWidth="1"/>
    <col min="81" max="256" width="9.109375" style="1"/>
    <col min="257" max="257" width="9.5546875" style="1" customWidth="1"/>
    <col min="258" max="258" width="29.109375" style="1" customWidth="1"/>
    <col min="259" max="259" width="25.33203125" style="1" customWidth="1"/>
    <col min="260" max="260" width="29.88671875" style="1" customWidth="1"/>
    <col min="261" max="261" width="25.88671875" style="1" customWidth="1"/>
    <col min="262" max="262" width="21.109375" style="1" customWidth="1"/>
    <col min="263" max="263" width="27.109375" style="1" customWidth="1"/>
    <col min="264" max="512" width="9.109375" style="1"/>
    <col min="513" max="513" width="9.5546875" style="1" customWidth="1"/>
    <col min="514" max="514" width="29.109375" style="1" customWidth="1"/>
    <col min="515" max="515" width="25.33203125" style="1" customWidth="1"/>
    <col min="516" max="516" width="29.88671875" style="1" customWidth="1"/>
    <col min="517" max="517" width="25.88671875" style="1" customWidth="1"/>
    <col min="518" max="518" width="21.109375" style="1" customWidth="1"/>
    <col min="519" max="519" width="27.109375" style="1" customWidth="1"/>
    <col min="520" max="768" width="9.109375" style="1"/>
    <col min="769" max="769" width="9.5546875" style="1" customWidth="1"/>
    <col min="770" max="770" width="29.109375" style="1" customWidth="1"/>
    <col min="771" max="771" width="25.33203125" style="1" customWidth="1"/>
    <col min="772" max="772" width="29.88671875" style="1" customWidth="1"/>
    <col min="773" max="773" width="25.88671875" style="1" customWidth="1"/>
    <col min="774" max="774" width="21.109375" style="1" customWidth="1"/>
    <col min="775" max="775" width="27.109375" style="1" customWidth="1"/>
    <col min="776" max="1024" width="9.109375" style="1"/>
    <col min="1025" max="1025" width="9.5546875" style="1" customWidth="1"/>
    <col min="1026" max="1026" width="29.109375" style="1" customWidth="1"/>
    <col min="1027" max="1027" width="25.33203125" style="1" customWidth="1"/>
    <col min="1028" max="1028" width="29.88671875" style="1" customWidth="1"/>
    <col min="1029" max="1029" width="25.88671875" style="1" customWidth="1"/>
    <col min="1030" max="1030" width="21.109375" style="1" customWidth="1"/>
    <col min="1031" max="1031" width="27.109375" style="1" customWidth="1"/>
    <col min="1032" max="1280" width="9.109375" style="1"/>
    <col min="1281" max="1281" width="9.5546875" style="1" customWidth="1"/>
    <col min="1282" max="1282" width="29.109375" style="1" customWidth="1"/>
    <col min="1283" max="1283" width="25.33203125" style="1" customWidth="1"/>
    <col min="1284" max="1284" width="29.88671875" style="1" customWidth="1"/>
    <col min="1285" max="1285" width="25.88671875" style="1" customWidth="1"/>
    <col min="1286" max="1286" width="21.109375" style="1" customWidth="1"/>
    <col min="1287" max="1287" width="27.109375" style="1" customWidth="1"/>
    <col min="1288" max="1536" width="9.109375" style="1"/>
    <col min="1537" max="1537" width="9.5546875" style="1" customWidth="1"/>
    <col min="1538" max="1538" width="29.109375" style="1" customWidth="1"/>
    <col min="1539" max="1539" width="25.33203125" style="1" customWidth="1"/>
    <col min="1540" max="1540" width="29.88671875" style="1" customWidth="1"/>
    <col min="1541" max="1541" width="25.88671875" style="1" customWidth="1"/>
    <col min="1542" max="1542" width="21.109375" style="1" customWidth="1"/>
    <col min="1543" max="1543" width="27.109375" style="1" customWidth="1"/>
    <col min="1544" max="1792" width="9.109375" style="1"/>
    <col min="1793" max="1793" width="9.5546875" style="1" customWidth="1"/>
    <col min="1794" max="1794" width="29.109375" style="1" customWidth="1"/>
    <col min="1795" max="1795" width="25.33203125" style="1" customWidth="1"/>
    <col min="1796" max="1796" width="29.88671875" style="1" customWidth="1"/>
    <col min="1797" max="1797" width="25.88671875" style="1" customWidth="1"/>
    <col min="1798" max="1798" width="21.109375" style="1" customWidth="1"/>
    <col min="1799" max="1799" width="27.109375" style="1" customWidth="1"/>
    <col min="1800" max="2048" width="9.109375" style="1"/>
    <col min="2049" max="2049" width="9.5546875" style="1" customWidth="1"/>
    <col min="2050" max="2050" width="29.109375" style="1" customWidth="1"/>
    <col min="2051" max="2051" width="25.33203125" style="1" customWidth="1"/>
    <col min="2052" max="2052" width="29.88671875" style="1" customWidth="1"/>
    <col min="2053" max="2053" width="25.88671875" style="1" customWidth="1"/>
    <col min="2054" max="2054" width="21.109375" style="1" customWidth="1"/>
    <col min="2055" max="2055" width="27.109375" style="1" customWidth="1"/>
    <col min="2056" max="2304" width="9.109375" style="1"/>
    <col min="2305" max="2305" width="9.5546875" style="1" customWidth="1"/>
    <col min="2306" max="2306" width="29.109375" style="1" customWidth="1"/>
    <col min="2307" max="2307" width="25.33203125" style="1" customWidth="1"/>
    <col min="2308" max="2308" width="29.88671875" style="1" customWidth="1"/>
    <col min="2309" max="2309" width="25.88671875" style="1" customWidth="1"/>
    <col min="2310" max="2310" width="21.109375" style="1" customWidth="1"/>
    <col min="2311" max="2311" width="27.109375" style="1" customWidth="1"/>
    <col min="2312" max="2560" width="9.109375" style="1"/>
    <col min="2561" max="2561" width="9.5546875" style="1" customWidth="1"/>
    <col min="2562" max="2562" width="29.109375" style="1" customWidth="1"/>
    <col min="2563" max="2563" width="25.33203125" style="1" customWidth="1"/>
    <col min="2564" max="2564" width="29.88671875" style="1" customWidth="1"/>
    <col min="2565" max="2565" width="25.88671875" style="1" customWidth="1"/>
    <col min="2566" max="2566" width="21.109375" style="1" customWidth="1"/>
    <col min="2567" max="2567" width="27.109375" style="1" customWidth="1"/>
    <col min="2568" max="2816" width="9.109375" style="1"/>
    <col min="2817" max="2817" width="9.5546875" style="1" customWidth="1"/>
    <col min="2818" max="2818" width="29.109375" style="1" customWidth="1"/>
    <col min="2819" max="2819" width="25.33203125" style="1" customWidth="1"/>
    <col min="2820" max="2820" width="29.88671875" style="1" customWidth="1"/>
    <col min="2821" max="2821" width="25.88671875" style="1" customWidth="1"/>
    <col min="2822" max="2822" width="21.109375" style="1" customWidth="1"/>
    <col min="2823" max="2823" width="27.109375" style="1" customWidth="1"/>
    <col min="2824" max="3072" width="9.109375" style="1"/>
    <col min="3073" max="3073" width="9.5546875" style="1" customWidth="1"/>
    <col min="3074" max="3074" width="29.109375" style="1" customWidth="1"/>
    <col min="3075" max="3075" width="25.33203125" style="1" customWidth="1"/>
    <col min="3076" max="3076" width="29.88671875" style="1" customWidth="1"/>
    <col min="3077" max="3077" width="25.88671875" style="1" customWidth="1"/>
    <col min="3078" max="3078" width="21.109375" style="1" customWidth="1"/>
    <col min="3079" max="3079" width="27.109375" style="1" customWidth="1"/>
    <col min="3080" max="3328" width="9.109375" style="1"/>
    <col min="3329" max="3329" width="9.5546875" style="1" customWidth="1"/>
    <col min="3330" max="3330" width="29.109375" style="1" customWidth="1"/>
    <col min="3331" max="3331" width="25.33203125" style="1" customWidth="1"/>
    <col min="3332" max="3332" width="29.88671875" style="1" customWidth="1"/>
    <col min="3333" max="3333" width="25.88671875" style="1" customWidth="1"/>
    <col min="3334" max="3334" width="21.109375" style="1" customWidth="1"/>
    <col min="3335" max="3335" width="27.109375" style="1" customWidth="1"/>
    <col min="3336" max="3584" width="9.109375" style="1"/>
    <col min="3585" max="3585" width="9.5546875" style="1" customWidth="1"/>
    <col min="3586" max="3586" width="29.109375" style="1" customWidth="1"/>
    <col min="3587" max="3587" width="25.33203125" style="1" customWidth="1"/>
    <col min="3588" max="3588" width="29.88671875" style="1" customWidth="1"/>
    <col min="3589" max="3589" width="25.88671875" style="1" customWidth="1"/>
    <col min="3590" max="3590" width="21.109375" style="1" customWidth="1"/>
    <col min="3591" max="3591" width="27.109375" style="1" customWidth="1"/>
    <col min="3592" max="3840" width="9.109375" style="1"/>
    <col min="3841" max="3841" width="9.5546875" style="1" customWidth="1"/>
    <col min="3842" max="3842" width="29.109375" style="1" customWidth="1"/>
    <col min="3843" max="3843" width="25.33203125" style="1" customWidth="1"/>
    <col min="3844" max="3844" width="29.88671875" style="1" customWidth="1"/>
    <col min="3845" max="3845" width="25.88671875" style="1" customWidth="1"/>
    <col min="3846" max="3846" width="21.109375" style="1" customWidth="1"/>
    <col min="3847" max="3847" width="27.109375" style="1" customWidth="1"/>
    <col min="3848" max="4096" width="9.109375" style="1"/>
    <col min="4097" max="4097" width="9.5546875" style="1" customWidth="1"/>
    <col min="4098" max="4098" width="29.109375" style="1" customWidth="1"/>
    <col min="4099" max="4099" width="25.33203125" style="1" customWidth="1"/>
    <col min="4100" max="4100" width="29.88671875" style="1" customWidth="1"/>
    <col min="4101" max="4101" width="25.88671875" style="1" customWidth="1"/>
    <col min="4102" max="4102" width="21.109375" style="1" customWidth="1"/>
    <col min="4103" max="4103" width="27.109375" style="1" customWidth="1"/>
    <col min="4104" max="4352" width="9.109375" style="1"/>
    <col min="4353" max="4353" width="9.5546875" style="1" customWidth="1"/>
    <col min="4354" max="4354" width="29.109375" style="1" customWidth="1"/>
    <col min="4355" max="4355" width="25.33203125" style="1" customWidth="1"/>
    <col min="4356" max="4356" width="29.88671875" style="1" customWidth="1"/>
    <col min="4357" max="4357" width="25.88671875" style="1" customWidth="1"/>
    <col min="4358" max="4358" width="21.109375" style="1" customWidth="1"/>
    <col min="4359" max="4359" width="27.109375" style="1" customWidth="1"/>
    <col min="4360" max="4608" width="9.109375" style="1"/>
    <col min="4609" max="4609" width="9.5546875" style="1" customWidth="1"/>
    <col min="4610" max="4610" width="29.109375" style="1" customWidth="1"/>
    <col min="4611" max="4611" width="25.33203125" style="1" customWidth="1"/>
    <col min="4612" max="4612" width="29.88671875" style="1" customWidth="1"/>
    <col min="4613" max="4613" width="25.88671875" style="1" customWidth="1"/>
    <col min="4614" max="4614" width="21.109375" style="1" customWidth="1"/>
    <col min="4615" max="4615" width="27.109375" style="1" customWidth="1"/>
    <col min="4616" max="4864" width="9.109375" style="1"/>
    <col min="4865" max="4865" width="9.5546875" style="1" customWidth="1"/>
    <col min="4866" max="4866" width="29.109375" style="1" customWidth="1"/>
    <col min="4867" max="4867" width="25.33203125" style="1" customWidth="1"/>
    <col min="4868" max="4868" width="29.88671875" style="1" customWidth="1"/>
    <col min="4869" max="4869" width="25.88671875" style="1" customWidth="1"/>
    <col min="4870" max="4870" width="21.109375" style="1" customWidth="1"/>
    <col min="4871" max="4871" width="27.109375" style="1" customWidth="1"/>
    <col min="4872" max="5120" width="9.109375" style="1"/>
    <col min="5121" max="5121" width="9.5546875" style="1" customWidth="1"/>
    <col min="5122" max="5122" width="29.109375" style="1" customWidth="1"/>
    <col min="5123" max="5123" width="25.33203125" style="1" customWidth="1"/>
    <col min="5124" max="5124" width="29.88671875" style="1" customWidth="1"/>
    <col min="5125" max="5125" width="25.88671875" style="1" customWidth="1"/>
    <col min="5126" max="5126" width="21.109375" style="1" customWidth="1"/>
    <col min="5127" max="5127" width="27.109375" style="1" customWidth="1"/>
    <col min="5128" max="5376" width="9.109375" style="1"/>
    <col min="5377" max="5377" width="9.5546875" style="1" customWidth="1"/>
    <col min="5378" max="5378" width="29.109375" style="1" customWidth="1"/>
    <col min="5379" max="5379" width="25.33203125" style="1" customWidth="1"/>
    <col min="5380" max="5380" width="29.88671875" style="1" customWidth="1"/>
    <col min="5381" max="5381" width="25.88671875" style="1" customWidth="1"/>
    <col min="5382" max="5382" width="21.109375" style="1" customWidth="1"/>
    <col min="5383" max="5383" width="27.109375" style="1" customWidth="1"/>
    <col min="5384" max="5632" width="9.109375" style="1"/>
    <col min="5633" max="5633" width="9.5546875" style="1" customWidth="1"/>
    <col min="5634" max="5634" width="29.109375" style="1" customWidth="1"/>
    <col min="5635" max="5635" width="25.33203125" style="1" customWidth="1"/>
    <col min="5636" max="5636" width="29.88671875" style="1" customWidth="1"/>
    <col min="5637" max="5637" width="25.88671875" style="1" customWidth="1"/>
    <col min="5638" max="5638" width="21.109375" style="1" customWidth="1"/>
    <col min="5639" max="5639" width="27.109375" style="1" customWidth="1"/>
    <col min="5640" max="5888" width="9.109375" style="1"/>
    <col min="5889" max="5889" width="9.5546875" style="1" customWidth="1"/>
    <col min="5890" max="5890" width="29.109375" style="1" customWidth="1"/>
    <col min="5891" max="5891" width="25.33203125" style="1" customWidth="1"/>
    <col min="5892" max="5892" width="29.88671875" style="1" customWidth="1"/>
    <col min="5893" max="5893" width="25.88671875" style="1" customWidth="1"/>
    <col min="5894" max="5894" width="21.109375" style="1" customWidth="1"/>
    <col min="5895" max="5895" width="27.109375" style="1" customWidth="1"/>
    <col min="5896" max="6144" width="9.109375" style="1"/>
    <col min="6145" max="6145" width="9.5546875" style="1" customWidth="1"/>
    <col min="6146" max="6146" width="29.109375" style="1" customWidth="1"/>
    <col min="6147" max="6147" width="25.33203125" style="1" customWidth="1"/>
    <col min="6148" max="6148" width="29.88671875" style="1" customWidth="1"/>
    <col min="6149" max="6149" width="25.88671875" style="1" customWidth="1"/>
    <col min="6150" max="6150" width="21.109375" style="1" customWidth="1"/>
    <col min="6151" max="6151" width="27.109375" style="1" customWidth="1"/>
    <col min="6152" max="6400" width="9.109375" style="1"/>
    <col min="6401" max="6401" width="9.5546875" style="1" customWidth="1"/>
    <col min="6402" max="6402" width="29.109375" style="1" customWidth="1"/>
    <col min="6403" max="6403" width="25.33203125" style="1" customWidth="1"/>
    <col min="6404" max="6404" width="29.88671875" style="1" customWidth="1"/>
    <col min="6405" max="6405" width="25.88671875" style="1" customWidth="1"/>
    <col min="6406" max="6406" width="21.109375" style="1" customWidth="1"/>
    <col min="6407" max="6407" width="27.109375" style="1" customWidth="1"/>
    <col min="6408" max="6656" width="9.109375" style="1"/>
    <col min="6657" max="6657" width="9.5546875" style="1" customWidth="1"/>
    <col min="6658" max="6658" width="29.109375" style="1" customWidth="1"/>
    <col min="6659" max="6659" width="25.33203125" style="1" customWidth="1"/>
    <col min="6660" max="6660" width="29.88671875" style="1" customWidth="1"/>
    <col min="6661" max="6661" width="25.88671875" style="1" customWidth="1"/>
    <col min="6662" max="6662" width="21.109375" style="1" customWidth="1"/>
    <col min="6663" max="6663" width="27.109375" style="1" customWidth="1"/>
    <col min="6664" max="6912" width="9.109375" style="1"/>
    <col min="6913" max="6913" width="9.5546875" style="1" customWidth="1"/>
    <col min="6914" max="6914" width="29.109375" style="1" customWidth="1"/>
    <col min="6915" max="6915" width="25.33203125" style="1" customWidth="1"/>
    <col min="6916" max="6916" width="29.88671875" style="1" customWidth="1"/>
    <col min="6917" max="6917" width="25.88671875" style="1" customWidth="1"/>
    <col min="6918" max="6918" width="21.109375" style="1" customWidth="1"/>
    <col min="6919" max="6919" width="27.109375" style="1" customWidth="1"/>
    <col min="6920" max="7168" width="9.109375" style="1"/>
    <col min="7169" max="7169" width="9.5546875" style="1" customWidth="1"/>
    <col min="7170" max="7170" width="29.109375" style="1" customWidth="1"/>
    <col min="7171" max="7171" width="25.33203125" style="1" customWidth="1"/>
    <col min="7172" max="7172" width="29.88671875" style="1" customWidth="1"/>
    <col min="7173" max="7173" width="25.88671875" style="1" customWidth="1"/>
    <col min="7174" max="7174" width="21.109375" style="1" customWidth="1"/>
    <col min="7175" max="7175" width="27.109375" style="1" customWidth="1"/>
    <col min="7176" max="7424" width="9.109375" style="1"/>
    <col min="7425" max="7425" width="9.5546875" style="1" customWidth="1"/>
    <col min="7426" max="7426" width="29.109375" style="1" customWidth="1"/>
    <col min="7427" max="7427" width="25.33203125" style="1" customWidth="1"/>
    <col min="7428" max="7428" width="29.88671875" style="1" customWidth="1"/>
    <col min="7429" max="7429" width="25.88671875" style="1" customWidth="1"/>
    <col min="7430" max="7430" width="21.109375" style="1" customWidth="1"/>
    <col min="7431" max="7431" width="27.109375" style="1" customWidth="1"/>
    <col min="7432" max="7680" width="9.109375" style="1"/>
    <col min="7681" max="7681" width="9.5546875" style="1" customWidth="1"/>
    <col min="7682" max="7682" width="29.109375" style="1" customWidth="1"/>
    <col min="7683" max="7683" width="25.33203125" style="1" customWidth="1"/>
    <col min="7684" max="7684" width="29.88671875" style="1" customWidth="1"/>
    <col min="7685" max="7685" width="25.88671875" style="1" customWidth="1"/>
    <col min="7686" max="7686" width="21.109375" style="1" customWidth="1"/>
    <col min="7687" max="7687" width="27.109375" style="1" customWidth="1"/>
    <col min="7688" max="7936" width="9.109375" style="1"/>
    <col min="7937" max="7937" width="9.5546875" style="1" customWidth="1"/>
    <col min="7938" max="7938" width="29.109375" style="1" customWidth="1"/>
    <col min="7939" max="7939" width="25.33203125" style="1" customWidth="1"/>
    <col min="7940" max="7940" width="29.88671875" style="1" customWidth="1"/>
    <col min="7941" max="7941" width="25.88671875" style="1" customWidth="1"/>
    <col min="7942" max="7942" width="21.109375" style="1" customWidth="1"/>
    <col min="7943" max="7943" width="27.109375" style="1" customWidth="1"/>
    <col min="7944" max="8192" width="9.109375" style="1"/>
    <col min="8193" max="8193" width="9.5546875" style="1" customWidth="1"/>
    <col min="8194" max="8194" width="29.109375" style="1" customWidth="1"/>
    <col min="8195" max="8195" width="25.33203125" style="1" customWidth="1"/>
    <col min="8196" max="8196" width="29.88671875" style="1" customWidth="1"/>
    <col min="8197" max="8197" width="25.88671875" style="1" customWidth="1"/>
    <col min="8198" max="8198" width="21.109375" style="1" customWidth="1"/>
    <col min="8199" max="8199" width="27.109375" style="1" customWidth="1"/>
    <col min="8200" max="8448" width="9.109375" style="1"/>
    <col min="8449" max="8449" width="9.5546875" style="1" customWidth="1"/>
    <col min="8450" max="8450" width="29.109375" style="1" customWidth="1"/>
    <col min="8451" max="8451" width="25.33203125" style="1" customWidth="1"/>
    <col min="8452" max="8452" width="29.88671875" style="1" customWidth="1"/>
    <col min="8453" max="8453" width="25.88671875" style="1" customWidth="1"/>
    <col min="8454" max="8454" width="21.109375" style="1" customWidth="1"/>
    <col min="8455" max="8455" width="27.109375" style="1" customWidth="1"/>
    <col min="8456" max="8704" width="9.109375" style="1"/>
    <col min="8705" max="8705" width="9.5546875" style="1" customWidth="1"/>
    <col min="8706" max="8706" width="29.109375" style="1" customWidth="1"/>
    <col min="8707" max="8707" width="25.33203125" style="1" customWidth="1"/>
    <col min="8708" max="8708" width="29.88671875" style="1" customWidth="1"/>
    <col min="8709" max="8709" width="25.88671875" style="1" customWidth="1"/>
    <col min="8710" max="8710" width="21.109375" style="1" customWidth="1"/>
    <col min="8711" max="8711" width="27.109375" style="1" customWidth="1"/>
    <col min="8712" max="8960" width="9.109375" style="1"/>
    <col min="8961" max="8961" width="9.5546875" style="1" customWidth="1"/>
    <col min="8962" max="8962" width="29.109375" style="1" customWidth="1"/>
    <col min="8963" max="8963" width="25.33203125" style="1" customWidth="1"/>
    <col min="8964" max="8964" width="29.88671875" style="1" customWidth="1"/>
    <col min="8965" max="8965" width="25.88671875" style="1" customWidth="1"/>
    <col min="8966" max="8966" width="21.109375" style="1" customWidth="1"/>
    <col min="8967" max="8967" width="27.109375" style="1" customWidth="1"/>
    <col min="8968" max="9216" width="9.109375" style="1"/>
    <col min="9217" max="9217" width="9.5546875" style="1" customWidth="1"/>
    <col min="9218" max="9218" width="29.109375" style="1" customWidth="1"/>
    <col min="9219" max="9219" width="25.33203125" style="1" customWidth="1"/>
    <col min="9220" max="9220" width="29.88671875" style="1" customWidth="1"/>
    <col min="9221" max="9221" width="25.88671875" style="1" customWidth="1"/>
    <col min="9222" max="9222" width="21.109375" style="1" customWidth="1"/>
    <col min="9223" max="9223" width="27.109375" style="1" customWidth="1"/>
    <col min="9224" max="9472" width="9.109375" style="1"/>
    <col min="9473" max="9473" width="9.5546875" style="1" customWidth="1"/>
    <col min="9474" max="9474" width="29.109375" style="1" customWidth="1"/>
    <col min="9475" max="9475" width="25.33203125" style="1" customWidth="1"/>
    <col min="9476" max="9476" width="29.88671875" style="1" customWidth="1"/>
    <col min="9477" max="9477" width="25.88671875" style="1" customWidth="1"/>
    <col min="9478" max="9478" width="21.109375" style="1" customWidth="1"/>
    <col min="9479" max="9479" width="27.109375" style="1" customWidth="1"/>
    <col min="9480" max="9728" width="9.109375" style="1"/>
    <col min="9729" max="9729" width="9.5546875" style="1" customWidth="1"/>
    <col min="9730" max="9730" width="29.109375" style="1" customWidth="1"/>
    <col min="9731" max="9731" width="25.33203125" style="1" customWidth="1"/>
    <col min="9732" max="9732" width="29.88671875" style="1" customWidth="1"/>
    <col min="9733" max="9733" width="25.88671875" style="1" customWidth="1"/>
    <col min="9734" max="9734" width="21.109375" style="1" customWidth="1"/>
    <col min="9735" max="9735" width="27.109375" style="1" customWidth="1"/>
    <col min="9736" max="9984" width="9.109375" style="1"/>
    <col min="9985" max="9985" width="9.5546875" style="1" customWidth="1"/>
    <col min="9986" max="9986" width="29.109375" style="1" customWidth="1"/>
    <col min="9987" max="9987" width="25.33203125" style="1" customWidth="1"/>
    <col min="9988" max="9988" width="29.88671875" style="1" customWidth="1"/>
    <col min="9989" max="9989" width="25.88671875" style="1" customWidth="1"/>
    <col min="9990" max="9990" width="21.109375" style="1" customWidth="1"/>
    <col min="9991" max="9991" width="27.109375" style="1" customWidth="1"/>
    <col min="9992" max="10240" width="9.109375" style="1"/>
    <col min="10241" max="10241" width="9.5546875" style="1" customWidth="1"/>
    <col min="10242" max="10242" width="29.109375" style="1" customWidth="1"/>
    <col min="10243" max="10243" width="25.33203125" style="1" customWidth="1"/>
    <col min="10244" max="10244" width="29.88671875" style="1" customWidth="1"/>
    <col min="10245" max="10245" width="25.88671875" style="1" customWidth="1"/>
    <col min="10246" max="10246" width="21.109375" style="1" customWidth="1"/>
    <col min="10247" max="10247" width="27.109375" style="1" customWidth="1"/>
    <col min="10248" max="10496" width="9.109375" style="1"/>
    <col min="10497" max="10497" width="9.5546875" style="1" customWidth="1"/>
    <col min="10498" max="10498" width="29.109375" style="1" customWidth="1"/>
    <col min="10499" max="10499" width="25.33203125" style="1" customWidth="1"/>
    <col min="10500" max="10500" width="29.88671875" style="1" customWidth="1"/>
    <col min="10501" max="10501" width="25.88671875" style="1" customWidth="1"/>
    <col min="10502" max="10502" width="21.109375" style="1" customWidth="1"/>
    <col min="10503" max="10503" width="27.109375" style="1" customWidth="1"/>
    <col min="10504" max="10752" width="9.109375" style="1"/>
    <col min="10753" max="10753" width="9.5546875" style="1" customWidth="1"/>
    <col min="10754" max="10754" width="29.109375" style="1" customWidth="1"/>
    <col min="10755" max="10755" width="25.33203125" style="1" customWidth="1"/>
    <col min="10756" max="10756" width="29.88671875" style="1" customWidth="1"/>
    <col min="10757" max="10757" width="25.88671875" style="1" customWidth="1"/>
    <col min="10758" max="10758" width="21.109375" style="1" customWidth="1"/>
    <col min="10759" max="10759" width="27.109375" style="1" customWidth="1"/>
    <col min="10760" max="11008" width="9.109375" style="1"/>
    <col min="11009" max="11009" width="9.5546875" style="1" customWidth="1"/>
    <col min="11010" max="11010" width="29.109375" style="1" customWidth="1"/>
    <col min="11011" max="11011" width="25.33203125" style="1" customWidth="1"/>
    <col min="11012" max="11012" width="29.88671875" style="1" customWidth="1"/>
    <col min="11013" max="11013" width="25.88671875" style="1" customWidth="1"/>
    <col min="11014" max="11014" width="21.109375" style="1" customWidth="1"/>
    <col min="11015" max="11015" width="27.109375" style="1" customWidth="1"/>
    <col min="11016" max="11264" width="9.109375" style="1"/>
    <col min="11265" max="11265" width="9.5546875" style="1" customWidth="1"/>
    <col min="11266" max="11266" width="29.109375" style="1" customWidth="1"/>
    <col min="11267" max="11267" width="25.33203125" style="1" customWidth="1"/>
    <col min="11268" max="11268" width="29.88671875" style="1" customWidth="1"/>
    <col min="11269" max="11269" width="25.88671875" style="1" customWidth="1"/>
    <col min="11270" max="11270" width="21.109375" style="1" customWidth="1"/>
    <col min="11271" max="11271" width="27.109375" style="1" customWidth="1"/>
    <col min="11272" max="11520" width="9.109375" style="1"/>
    <col min="11521" max="11521" width="9.5546875" style="1" customWidth="1"/>
    <col min="11522" max="11522" width="29.109375" style="1" customWidth="1"/>
    <col min="11523" max="11523" width="25.33203125" style="1" customWidth="1"/>
    <col min="11524" max="11524" width="29.88671875" style="1" customWidth="1"/>
    <col min="11525" max="11525" width="25.88671875" style="1" customWidth="1"/>
    <col min="11526" max="11526" width="21.109375" style="1" customWidth="1"/>
    <col min="11527" max="11527" width="27.109375" style="1" customWidth="1"/>
    <col min="11528" max="11776" width="9.109375" style="1"/>
    <col min="11777" max="11777" width="9.5546875" style="1" customWidth="1"/>
    <col min="11778" max="11778" width="29.109375" style="1" customWidth="1"/>
    <col min="11779" max="11779" width="25.33203125" style="1" customWidth="1"/>
    <col min="11780" max="11780" width="29.88671875" style="1" customWidth="1"/>
    <col min="11781" max="11781" width="25.88671875" style="1" customWidth="1"/>
    <col min="11782" max="11782" width="21.109375" style="1" customWidth="1"/>
    <col min="11783" max="11783" width="27.109375" style="1" customWidth="1"/>
    <col min="11784" max="12032" width="9.109375" style="1"/>
    <col min="12033" max="12033" width="9.5546875" style="1" customWidth="1"/>
    <col min="12034" max="12034" width="29.109375" style="1" customWidth="1"/>
    <col min="12035" max="12035" width="25.33203125" style="1" customWidth="1"/>
    <col min="12036" max="12036" width="29.88671875" style="1" customWidth="1"/>
    <col min="12037" max="12037" width="25.88671875" style="1" customWidth="1"/>
    <col min="12038" max="12038" width="21.109375" style="1" customWidth="1"/>
    <col min="12039" max="12039" width="27.109375" style="1" customWidth="1"/>
    <col min="12040" max="12288" width="9.109375" style="1"/>
    <col min="12289" max="12289" width="9.5546875" style="1" customWidth="1"/>
    <col min="12290" max="12290" width="29.109375" style="1" customWidth="1"/>
    <col min="12291" max="12291" width="25.33203125" style="1" customWidth="1"/>
    <col min="12292" max="12292" width="29.88671875" style="1" customWidth="1"/>
    <col min="12293" max="12293" width="25.88671875" style="1" customWidth="1"/>
    <col min="12294" max="12294" width="21.109375" style="1" customWidth="1"/>
    <col min="12295" max="12295" width="27.109375" style="1" customWidth="1"/>
    <col min="12296" max="12544" width="9.109375" style="1"/>
    <col min="12545" max="12545" width="9.5546875" style="1" customWidth="1"/>
    <col min="12546" max="12546" width="29.109375" style="1" customWidth="1"/>
    <col min="12547" max="12547" width="25.33203125" style="1" customWidth="1"/>
    <col min="12548" max="12548" width="29.88671875" style="1" customWidth="1"/>
    <col min="12549" max="12549" width="25.88671875" style="1" customWidth="1"/>
    <col min="12550" max="12550" width="21.109375" style="1" customWidth="1"/>
    <col min="12551" max="12551" width="27.109375" style="1" customWidth="1"/>
    <col min="12552" max="12800" width="9.109375" style="1"/>
    <col min="12801" max="12801" width="9.5546875" style="1" customWidth="1"/>
    <col min="12802" max="12802" width="29.109375" style="1" customWidth="1"/>
    <col min="12803" max="12803" width="25.33203125" style="1" customWidth="1"/>
    <col min="12804" max="12804" width="29.88671875" style="1" customWidth="1"/>
    <col min="12805" max="12805" width="25.88671875" style="1" customWidth="1"/>
    <col min="12806" max="12806" width="21.109375" style="1" customWidth="1"/>
    <col min="12807" max="12807" width="27.109375" style="1" customWidth="1"/>
    <col min="12808" max="13056" width="9.109375" style="1"/>
    <col min="13057" max="13057" width="9.5546875" style="1" customWidth="1"/>
    <col min="13058" max="13058" width="29.109375" style="1" customWidth="1"/>
    <col min="13059" max="13059" width="25.33203125" style="1" customWidth="1"/>
    <col min="13060" max="13060" width="29.88671875" style="1" customWidth="1"/>
    <col min="13061" max="13061" width="25.88671875" style="1" customWidth="1"/>
    <col min="13062" max="13062" width="21.109375" style="1" customWidth="1"/>
    <col min="13063" max="13063" width="27.109375" style="1" customWidth="1"/>
    <col min="13064" max="13312" width="9.109375" style="1"/>
    <col min="13313" max="13313" width="9.5546875" style="1" customWidth="1"/>
    <col min="13314" max="13314" width="29.109375" style="1" customWidth="1"/>
    <col min="13315" max="13315" width="25.33203125" style="1" customWidth="1"/>
    <col min="13316" max="13316" width="29.88671875" style="1" customWidth="1"/>
    <col min="13317" max="13317" width="25.88671875" style="1" customWidth="1"/>
    <col min="13318" max="13318" width="21.109375" style="1" customWidth="1"/>
    <col min="13319" max="13319" width="27.109375" style="1" customWidth="1"/>
    <col min="13320" max="13568" width="9.109375" style="1"/>
    <col min="13569" max="13569" width="9.5546875" style="1" customWidth="1"/>
    <col min="13570" max="13570" width="29.109375" style="1" customWidth="1"/>
    <col min="13571" max="13571" width="25.33203125" style="1" customWidth="1"/>
    <col min="13572" max="13572" width="29.88671875" style="1" customWidth="1"/>
    <col min="13573" max="13573" width="25.88671875" style="1" customWidth="1"/>
    <col min="13574" max="13574" width="21.109375" style="1" customWidth="1"/>
    <col min="13575" max="13575" width="27.109375" style="1" customWidth="1"/>
    <col min="13576" max="13824" width="9.109375" style="1"/>
    <col min="13825" max="13825" width="9.5546875" style="1" customWidth="1"/>
    <col min="13826" max="13826" width="29.109375" style="1" customWidth="1"/>
    <col min="13827" max="13827" width="25.33203125" style="1" customWidth="1"/>
    <col min="13828" max="13828" width="29.88671875" style="1" customWidth="1"/>
    <col min="13829" max="13829" width="25.88671875" style="1" customWidth="1"/>
    <col min="13830" max="13830" width="21.109375" style="1" customWidth="1"/>
    <col min="13831" max="13831" width="27.109375" style="1" customWidth="1"/>
    <col min="13832" max="14080" width="9.109375" style="1"/>
    <col min="14081" max="14081" width="9.5546875" style="1" customWidth="1"/>
    <col min="14082" max="14082" width="29.109375" style="1" customWidth="1"/>
    <col min="14083" max="14083" width="25.33203125" style="1" customWidth="1"/>
    <col min="14084" max="14084" width="29.88671875" style="1" customWidth="1"/>
    <col min="14085" max="14085" width="25.88671875" style="1" customWidth="1"/>
    <col min="14086" max="14086" width="21.109375" style="1" customWidth="1"/>
    <col min="14087" max="14087" width="27.109375" style="1" customWidth="1"/>
    <col min="14088" max="14336" width="9.109375" style="1"/>
    <col min="14337" max="14337" width="9.5546875" style="1" customWidth="1"/>
    <col min="14338" max="14338" width="29.109375" style="1" customWidth="1"/>
    <col min="14339" max="14339" width="25.33203125" style="1" customWidth="1"/>
    <col min="14340" max="14340" width="29.88671875" style="1" customWidth="1"/>
    <col min="14341" max="14341" width="25.88671875" style="1" customWidth="1"/>
    <col min="14342" max="14342" width="21.109375" style="1" customWidth="1"/>
    <col min="14343" max="14343" width="27.109375" style="1" customWidth="1"/>
    <col min="14344" max="14592" width="9.109375" style="1"/>
    <col min="14593" max="14593" width="9.5546875" style="1" customWidth="1"/>
    <col min="14594" max="14594" width="29.109375" style="1" customWidth="1"/>
    <col min="14595" max="14595" width="25.33203125" style="1" customWidth="1"/>
    <col min="14596" max="14596" width="29.88671875" style="1" customWidth="1"/>
    <col min="14597" max="14597" width="25.88671875" style="1" customWidth="1"/>
    <col min="14598" max="14598" width="21.109375" style="1" customWidth="1"/>
    <col min="14599" max="14599" width="27.109375" style="1" customWidth="1"/>
    <col min="14600" max="14848" width="9.109375" style="1"/>
    <col min="14849" max="14849" width="9.5546875" style="1" customWidth="1"/>
    <col min="14850" max="14850" width="29.109375" style="1" customWidth="1"/>
    <col min="14851" max="14851" width="25.33203125" style="1" customWidth="1"/>
    <col min="14852" max="14852" width="29.88671875" style="1" customWidth="1"/>
    <col min="14853" max="14853" width="25.88671875" style="1" customWidth="1"/>
    <col min="14854" max="14854" width="21.109375" style="1" customWidth="1"/>
    <col min="14855" max="14855" width="27.109375" style="1" customWidth="1"/>
    <col min="14856" max="15104" width="9.109375" style="1"/>
    <col min="15105" max="15105" width="9.5546875" style="1" customWidth="1"/>
    <col min="15106" max="15106" width="29.109375" style="1" customWidth="1"/>
    <col min="15107" max="15107" width="25.33203125" style="1" customWidth="1"/>
    <col min="15108" max="15108" width="29.88671875" style="1" customWidth="1"/>
    <col min="15109" max="15109" width="25.88671875" style="1" customWidth="1"/>
    <col min="15110" max="15110" width="21.109375" style="1" customWidth="1"/>
    <col min="15111" max="15111" width="27.109375" style="1" customWidth="1"/>
    <col min="15112" max="15360" width="9.109375" style="1"/>
    <col min="15361" max="15361" width="9.5546875" style="1" customWidth="1"/>
    <col min="15362" max="15362" width="29.109375" style="1" customWidth="1"/>
    <col min="15363" max="15363" width="25.33203125" style="1" customWidth="1"/>
    <col min="15364" max="15364" width="29.88671875" style="1" customWidth="1"/>
    <col min="15365" max="15365" width="25.88671875" style="1" customWidth="1"/>
    <col min="15366" max="15366" width="21.109375" style="1" customWidth="1"/>
    <col min="15367" max="15367" width="27.109375" style="1" customWidth="1"/>
    <col min="15368" max="15616" width="9.109375" style="1"/>
    <col min="15617" max="15617" width="9.5546875" style="1" customWidth="1"/>
    <col min="15618" max="15618" width="29.109375" style="1" customWidth="1"/>
    <col min="15619" max="15619" width="25.33203125" style="1" customWidth="1"/>
    <col min="15620" max="15620" width="29.88671875" style="1" customWidth="1"/>
    <col min="15621" max="15621" width="25.88671875" style="1" customWidth="1"/>
    <col min="15622" max="15622" width="21.109375" style="1" customWidth="1"/>
    <col min="15623" max="15623" width="27.109375" style="1" customWidth="1"/>
    <col min="15624" max="15872" width="9.109375" style="1"/>
    <col min="15873" max="15873" width="9.5546875" style="1" customWidth="1"/>
    <col min="15874" max="15874" width="29.109375" style="1" customWidth="1"/>
    <col min="15875" max="15875" width="25.33203125" style="1" customWidth="1"/>
    <col min="15876" max="15876" width="29.88671875" style="1" customWidth="1"/>
    <col min="15877" max="15877" width="25.88671875" style="1" customWidth="1"/>
    <col min="15878" max="15878" width="21.109375" style="1" customWidth="1"/>
    <col min="15879" max="15879" width="27.109375" style="1" customWidth="1"/>
    <col min="15880" max="16128" width="9.109375" style="1"/>
    <col min="16129" max="16129" width="9.5546875" style="1" customWidth="1"/>
    <col min="16130" max="16130" width="29.109375" style="1" customWidth="1"/>
    <col min="16131" max="16131" width="25.33203125" style="1" customWidth="1"/>
    <col min="16132" max="16132" width="29.88671875" style="1" customWidth="1"/>
    <col min="16133" max="16133" width="25.88671875" style="1" customWidth="1"/>
    <col min="16134" max="16134" width="21.109375" style="1" customWidth="1"/>
    <col min="16135" max="16135" width="27.109375" style="1" customWidth="1"/>
    <col min="16136" max="16384" width="9.109375" style="1"/>
  </cols>
  <sheetData>
    <row r="1" spans="1:7" ht="13.8" x14ac:dyDescent="0.25"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</row>
    <row r="2" spans="1:7" x14ac:dyDescent="0.25">
      <c r="C2" s="4"/>
      <c r="D2" s="4"/>
      <c r="E2" s="6" t="s">
        <v>5</v>
      </c>
      <c r="F2" s="4"/>
      <c r="G2" s="4"/>
    </row>
    <row r="3" spans="1:7" x14ac:dyDescent="0.25">
      <c r="D3" s="7"/>
    </row>
    <row r="4" spans="1:7" x14ac:dyDescent="0.25">
      <c r="E4" s="2"/>
    </row>
    <row r="5" spans="1:7" customFormat="1" ht="14.4" x14ac:dyDescent="0.3">
      <c r="A5" s="9" t="s">
        <v>6</v>
      </c>
      <c r="B5" s="9" t="s">
        <v>7</v>
      </c>
      <c r="C5" s="9" t="s">
        <v>8</v>
      </c>
    </row>
    <row r="6" spans="1:7" customFormat="1" ht="14.4" x14ac:dyDescent="0.3">
      <c r="A6" s="10"/>
      <c r="B6" s="10"/>
      <c r="C6" s="10"/>
    </row>
    <row r="7" spans="1:7" x14ac:dyDescent="0.25">
      <c r="C7" s="5"/>
    </row>
    <row r="8" spans="1:7" x14ac:dyDescent="0.25">
      <c r="C8" s="5"/>
    </row>
    <row r="9" spans="1:7" x14ac:dyDescent="0.25">
      <c r="C9" s="5"/>
    </row>
    <row r="10" spans="1:7" x14ac:dyDescent="0.25">
      <c r="C10" s="5"/>
    </row>
    <row r="11" spans="1:7" x14ac:dyDescent="0.25">
      <c r="C11" s="5"/>
    </row>
    <row r="12" spans="1:7" x14ac:dyDescent="0.25">
      <c r="C12" s="5"/>
    </row>
    <row r="13" spans="1:7" x14ac:dyDescent="0.25">
      <c r="C13" s="5"/>
    </row>
    <row r="14" spans="1:7" x14ac:dyDescent="0.25">
      <c r="C14" s="5"/>
    </row>
    <row r="15" spans="1:7" x14ac:dyDescent="0.25">
      <c r="C15" s="5"/>
    </row>
    <row r="16" spans="1:7" x14ac:dyDescent="0.25">
      <c r="C16" s="5"/>
    </row>
    <row r="17" spans="3:3" x14ac:dyDescent="0.25">
      <c r="C17" s="5"/>
    </row>
    <row r="18" spans="3:3" x14ac:dyDescent="0.25">
      <c r="C18" s="5"/>
    </row>
    <row r="19" spans="3:3" x14ac:dyDescent="0.25">
      <c r="C19" s="5"/>
    </row>
    <row r="20" spans="3:3" x14ac:dyDescent="0.25">
      <c r="C20" s="5"/>
    </row>
    <row r="21" spans="3:3" x14ac:dyDescent="0.25">
      <c r="C21" s="5"/>
    </row>
    <row r="22" spans="3:3" x14ac:dyDescent="0.25">
      <c r="C22" s="5"/>
    </row>
    <row r="23" spans="3:3" x14ac:dyDescent="0.25">
      <c r="C23" s="5"/>
    </row>
    <row r="24" spans="3:3" x14ac:dyDescent="0.25">
      <c r="C24" s="5"/>
    </row>
    <row r="25" spans="3:3" x14ac:dyDescent="0.25">
      <c r="C25" s="5"/>
    </row>
    <row r="26" spans="3:3" x14ac:dyDescent="0.25">
      <c r="C26" s="5"/>
    </row>
    <row r="27" spans="3:3" x14ac:dyDescent="0.25">
      <c r="C27" s="5"/>
    </row>
    <row r="28" spans="3:3" x14ac:dyDescent="0.25">
      <c r="C28" s="5"/>
    </row>
    <row r="29" spans="3:3" x14ac:dyDescent="0.25">
      <c r="C29" s="5"/>
    </row>
    <row r="30" spans="3:3" x14ac:dyDescent="0.25">
      <c r="C30" s="5"/>
    </row>
    <row r="31" spans="3:3" x14ac:dyDescent="0.25">
      <c r="C31" s="5"/>
    </row>
    <row r="32" spans="3:3" x14ac:dyDescent="0.25">
      <c r="C32" s="5"/>
    </row>
    <row r="33" spans="1:3" x14ac:dyDescent="0.25">
      <c r="C33" s="5"/>
    </row>
    <row r="34" spans="1:3" x14ac:dyDescent="0.25">
      <c r="A34" s="1" t="s">
        <v>5</v>
      </c>
      <c r="C34" s="5"/>
    </row>
    <row r="36" spans="1:3" x14ac:dyDescent="0.25">
      <c r="B36" s="5"/>
      <c r="C36" s="5"/>
    </row>
    <row r="37" spans="1:3" x14ac:dyDescent="0.25">
      <c r="B37" s="5"/>
      <c r="C37" s="5"/>
    </row>
    <row r="38" spans="1:3" x14ac:dyDescent="0.25">
      <c r="B38" s="5"/>
      <c r="C38" s="5"/>
    </row>
    <row r="39" spans="1:3" x14ac:dyDescent="0.25">
      <c r="B39" s="5"/>
      <c r="C39" s="5"/>
    </row>
    <row r="40" spans="1:3" x14ac:dyDescent="0.25">
      <c r="B40" s="5"/>
      <c r="C40" s="5"/>
    </row>
    <row r="41" spans="1:3" x14ac:dyDescent="0.25">
      <c r="B41" s="5"/>
      <c r="C41" s="5"/>
    </row>
    <row r="42" spans="1:3" x14ac:dyDescent="0.25">
      <c r="B42" s="5"/>
      <c r="C42" s="5"/>
    </row>
    <row r="43" spans="1:3" x14ac:dyDescent="0.25">
      <c r="B43" s="5"/>
      <c r="C43" s="5"/>
    </row>
    <row r="44" spans="1:3" x14ac:dyDescent="0.25">
      <c r="B44" s="5"/>
      <c r="C44" s="5"/>
    </row>
    <row r="45" spans="1:3" x14ac:dyDescent="0.25">
      <c r="B45" s="5"/>
      <c r="C45" s="5"/>
    </row>
    <row r="46" spans="1:3" x14ac:dyDescent="0.25">
      <c r="B46" s="5"/>
      <c r="C46" s="5"/>
    </row>
    <row r="47" spans="1:3" x14ac:dyDescent="0.25">
      <c r="B47" s="5"/>
      <c r="C47" s="5"/>
    </row>
    <row r="48" spans="1:3" x14ac:dyDescent="0.25">
      <c r="B48" s="5"/>
      <c r="C48" s="5"/>
    </row>
    <row r="49" spans="2:3" x14ac:dyDescent="0.25">
      <c r="B49" s="5"/>
      <c r="C49" s="5"/>
    </row>
    <row r="50" spans="2:3" x14ac:dyDescent="0.25">
      <c r="B50" s="5"/>
      <c r="C50" s="5"/>
    </row>
    <row r="51" spans="2:3" x14ac:dyDescent="0.25">
      <c r="B51" s="5"/>
      <c r="C51" s="5"/>
    </row>
    <row r="52" spans="2:3" x14ac:dyDescent="0.25">
      <c r="B52" s="5"/>
      <c r="C52" s="5"/>
    </row>
    <row r="53" spans="2:3" x14ac:dyDescent="0.25">
      <c r="B53" s="5"/>
      <c r="C53" s="5"/>
    </row>
    <row r="54" spans="2:3" x14ac:dyDescent="0.25">
      <c r="B54" s="5"/>
      <c r="C54" s="5"/>
    </row>
    <row r="55" spans="2:3" x14ac:dyDescent="0.25">
      <c r="B55" s="5"/>
      <c r="C55" s="5"/>
    </row>
    <row r="56" spans="2:3" x14ac:dyDescent="0.25">
      <c r="B56" s="5"/>
      <c r="C56" s="5"/>
    </row>
    <row r="57" spans="2:3" x14ac:dyDescent="0.25">
      <c r="B57" s="5"/>
      <c r="C57" s="5"/>
    </row>
    <row r="58" spans="2:3" x14ac:dyDescent="0.25">
      <c r="B58" s="5"/>
      <c r="C58" s="5"/>
    </row>
    <row r="59" spans="2:3" x14ac:dyDescent="0.25">
      <c r="B59" s="5"/>
      <c r="C59" s="5"/>
    </row>
    <row r="60" spans="2:3" x14ac:dyDescent="0.25">
      <c r="B60" s="5"/>
      <c r="C60" s="5"/>
    </row>
    <row r="61" spans="2:3" x14ac:dyDescent="0.25">
      <c r="B61" s="5"/>
      <c r="C61" s="5"/>
    </row>
    <row r="62" spans="2:3" x14ac:dyDescent="0.25">
      <c r="B62" s="5"/>
      <c r="C62" s="5"/>
    </row>
    <row r="63" spans="2:3" x14ac:dyDescent="0.25">
      <c r="B63" s="5"/>
      <c r="C63" s="5"/>
    </row>
    <row r="64" spans="2:3" x14ac:dyDescent="0.25">
      <c r="B64" s="5"/>
      <c r="C64" s="5"/>
    </row>
    <row r="65" spans="2:3" x14ac:dyDescent="0.25">
      <c r="B65" s="5"/>
      <c r="C65" s="5"/>
    </row>
    <row r="66" spans="2:3" x14ac:dyDescent="0.25">
      <c r="B66" s="5"/>
      <c r="C66" s="5"/>
    </row>
    <row r="67" spans="2:3" x14ac:dyDescent="0.25">
      <c r="B67" s="5"/>
      <c r="C67" s="5"/>
    </row>
    <row r="68" spans="2:3" x14ac:dyDescent="0.25">
      <c r="B68" s="5"/>
      <c r="C68" s="5"/>
    </row>
    <row r="69" spans="2:3" x14ac:dyDescent="0.25">
      <c r="B69" s="5"/>
      <c r="C69" s="5"/>
    </row>
    <row r="70" spans="2:3" x14ac:dyDescent="0.25">
      <c r="B70" s="5"/>
      <c r="C70" s="5"/>
    </row>
    <row r="71" spans="2:3" x14ac:dyDescent="0.25">
      <c r="B71" s="5"/>
      <c r="C71" s="5"/>
    </row>
    <row r="72" spans="2:3" x14ac:dyDescent="0.25">
      <c r="B72" s="5"/>
      <c r="C72" s="5"/>
    </row>
    <row r="73" spans="2:3" x14ac:dyDescent="0.25">
      <c r="B73" s="5"/>
      <c r="C73" s="5"/>
    </row>
    <row r="74" spans="2:3" x14ac:dyDescent="0.25">
      <c r="B74" s="5"/>
      <c r="C74" s="5"/>
    </row>
    <row r="75" spans="2:3" x14ac:dyDescent="0.25">
      <c r="B75" s="5"/>
      <c r="C75" s="5"/>
    </row>
    <row r="76" spans="2:3" x14ac:dyDescent="0.25">
      <c r="B76" s="5"/>
      <c r="C76" s="5"/>
    </row>
    <row r="77" spans="2:3" x14ac:dyDescent="0.25">
      <c r="B77" s="5"/>
      <c r="C77" s="5"/>
    </row>
    <row r="78" spans="2:3" x14ac:dyDescent="0.25">
      <c r="B78" s="5"/>
      <c r="C78" s="5"/>
    </row>
    <row r="79" spans="2:3" x14ac:dyDescent="0.25">
      <c r="B79" s="5"/>
      <c r="C79" s="5"/>
    </row>
    <row r="80" spans="2:3" x14ac:dyDescent="0.25">
      <c r="B80" s="5"/>
      <c r="C80" s="5"/>
    </row>
    <row r="81" spans="2:3" x14ac:dyDescent="0.25">
      <c r="B81" s="5"/>
      <c r="C81" s="5"/>
    </row>
    <row r="82" spans="2:3" x14ac:dyDescent="0.25">
      <c r="B82" s="5"/>
      <c r="C82" s="5"/>
    </row>
    <row r="83" spans="2:3" x14ac:dyDescent="0.25">
      <c r="B83" s="5"/>
      <c r="C83" s="5"/>
    </row>
    <row r="84" spans="2:3" x14ac:dyDescent="0.25">
      <c r="B84" s="5"/>
      <c r="C84" s="5"/>
    </row>
    <row r="85" spans="2:3" x14ac:dyDescent="0.25">
      <c r="B85" s="5"/>
      <c r="C85" s="5"/>
    </row>
    <row r="86" spans="2:3" x14ac:dyDescent="0.25">
      <c r="B86" s="5"/>
      <c r="C86" s="5"/>
    </row>
    <row r="87" spans="2:3" x14ac:dyDescent="0.25">
      <c r="B87" s="5"/>
      <c r="C87" s="5"/>
    </row>
    <row r="88" spans="2:3" x14ac:dyDescent="0.25">
      <c r="B88" s="5"/>
      <c r="C88" s="5"/>
    </row>
    <row r="89" spans="2:3" x14ac:dyDescent="0.25">
      <c r="B89" s="5"/>
      <c r="C89" s="5"/>
    </row>
    <row r="90" spans="2:3" x14ac:dyDescent="0.25">
      <c r="B90" s="5"/>
      <c r="C90" s="5"/>
    </row>
    <row r="91" spans="2:3" x14ac:dyDescent="0.25">
      <c r="B91" s="5"/>
      <c r="C91" s="5"/>
    </row>
    <row r="92" spans="2:3" x14ac:dyDescent="0.25">
      <c r="B92" s="5"/>
      <c r="C92" s="5"/>
    </row>
    <row r="93" spans="2:3" x14ac:dyDescent="0.25">
      <c r="B93" s="5"/>
      <c r="C93" s="5"/>
    </row>
    <row r="94" spans="2:3" x14ac:dyDescent="0.25">
      <c r="B94" s="5"/>
      <c r="C94" s="5"/>
    </row>
    <row r="95" spans="2:3" x14ac:dyDescent="0.25">
      <c r="B95" s="5"/>
      <c r="C95" s="5"/>
    </row>
    <row r="96" spans="2:3" x14ac:dyDescent="0.25">
      <c r="B96" s="5"/>
      <c r="C96" s="5"/>
    </row>
    <row r="97" spans="2:3" x14ac:dyDescent="0.25">
      <c r="B97" s="5"/>
      <c r="C97" s="5"/>
    </row>
    <row r="98" spans="2:3" x14ac:dyDescent="0.25">
      <c r="B98" s="5"/>
      <c r="C98" s="5"/>
    </row>
    <row r="99" spans="2:3" x14ac:dyDescent="0.25">
      <c r="B99" s="5"/>
      <c r="C99" s="5"/>
    </row>
    <row r="100" spans="2:3" x14ac:dyDescent="0.25">
      <c r="B100" s="5"/>
      <c r="C100" s="5"/>
    </row>
    <row r="101" spans="2:3" x14ac:dyDescent="0.25">
      <c r="B101" s="5"/>
      <c r="C101" s="5"/>
    </row>
    <row r="102" spans="2:3" x14ac:dyDescent="0.25">
      <c r="B102" s="5"/>
      <c r="C102" s="5"/>
    </row>
    <row r="103" spans="2:3" x14ac:dyDescent="0.25">
      <c r="B103" s="5"/>
      <c r="C103" s="5"/>
    </row>
    <row r="104" spans="2:3" x14ac:dyDescent="0.25">
      <c r="B104" s="5"/>
      <c r="C104" s="5"/>
    </row>
    <row r="105" spans="2:3" x14ac:dyDescent="0.25">
      <c r="B105" s="5"/>
      <c r="C105" s="5"/>
    </row>
    <row r="106" spans="2:3" x14ac:dyDescent="0.25">
      <c r="B106" s="5"/>
      <c r="C106" s="5"/>
    </row>
    <row r="107" spans="2:3" x14ac:dyDescent="0.25">
      <c r="B107" s="5"/>
      <c r="C107" s="5"/>
    </row>
    <row r="108" spans="2:3" x14ac:dyDescent="0.25">
      <c r="B108" s="5"/>
      <c r="C108" s="5"/>
    </row>
    <row r="109" spans="2:3" x14ac:dyDescent="0.25">
      <c r="B109" s="5"/>
      <c r="C109" s="5"/>
    </row>
    <row r="110" spans="2:3" x14ac:dyDescent="0.25">
      <c r="B110" s="5"/>
      <c r="C110" s="5"/>
    </row>
    <row r="111" spans="2:3" x14ac:dyDescent="0.25">
      <c r="B111" s="5"/>
      <c r="C111" s="5"/>
    </row>
    <row r="112" spans="2:3" x14ac:dyDescent="0.25">
      <c r="B112" s="5"/>
      <c r="C112" s="5"/>
    </row>
    <row r="113" spans="2:3" x14ac:dyDescent="0.25">
      <c r="B113" s="5"/>
      <c r="C113" s="5"/>
    </row>
    <row r="114" spans="2:3" x14ac:dyDescent="0.25">
      <c r="B114" s="5"/>
      <c r="C114" s="5"/>
    </row>
    <row r="115" spans="2:3" x14ac:dyDescent="0.25">
      <c r="B115" s="5"/>
      <c r="C115" s="5"/>
    </row>
    <row r="116" spans="2:3" x14ac:dyDescent="0.25">
      <c r="B116" s="5"/>
      <c r="C116" s="5"/>
    </row>
    <row r="117" spans="2:3" x14ac:dyDescent="0.25">
      <c r="B117" s="5"/>
      <c r="C117" s="5"/>
    </row>
    <row r="118" spans="2:3" x14ac:dyDescent="0.25">
      <c r="B118" s="5"/>
      <c r="C118" s="5"/>
    </row>
    <row r="119" spans="2:3" x14ac:dyDescent="0.25">
      <c r="B119" s="5"/>
      <c r="C119" s="5"/>
    </row>
    <row r="120" spans="2:3" x14ac:dyDescent="0.25">
      <c r="B120" s="5"/>
      <c r="C120" s="5"/>
    </row>
    <row r="121" spans="2:3" x14ac:dyDescent="0.25">
      <c r="B121" s="5"/>
      <c r="C121" s="5"/>
    </row>
    <row r="122" spans="2:3" x14ac:dyDescent="0.25">
      <c r="B122" s="5"/>
      <c r="C122" s="5"/>
    </row>
    <row r="123" spans="2:3" x14ac:dyDescent="0.25">
      <c r="B123" s="5"/>
      <c r="C123" s="5"/>
    </row>
    <row r="124" spans="2:3" x14ac:dyDescent="0.25">
      <c r="B124" s="5"/>
      <c r="C124" s="5"/>
    </row>
    <row r="125" spans="2:3" x14ac:dyDescent="0.25">
      <c r="B125" s="5"/>
      <c r="C125" s="5"/>
    </row>
    <row r="126" spans="2:3" x14ac:dyDescent="0.25">
      <c r="B126" s="5"/>
      <c r="C126" s="5"/>
    </row>
    <row r="127" spans="2:3" x14ac:dyDescent="0.25">
      <c r="B127" s="5"/>
      <c r="C127" s="5"/>
    </row>
    <row r="128" spans="2:3" x14ac:dyDescent="0.25">
      <c r="B128" s="5"/>
      <c r="C128" s="5"/>
    </row>
    <row r="129" spans="2:3" x14ac:dyDescent="0.25">
      <c r="B129" s="5"/>
      <c r="C129" s="5"/>
    </row>
    <row r="130" spans="2:3" x14ac:dyDescent="0.25">
      <c r="B130" s="5"/>
      <c r="C130" s="5"/>
    </row>
    <row r="131" spans="2:3" x14ac:dyDescent="0.25">
      <c r="B131" s="5"/>
      <c r="C131" s="5"/>
    </row>
    <row r="132" spans="2:3" x14ac:dyDescent="0.25">
      <c r="B132" s="5"/>
      <c r="C132" s="5"/>
    </row>
    <row r="133" spans="2:3" x14ac:dyDescent="0.25">
      <c r="B133" s="5"/>
      <c r="C133" s="5"/>
    </row>
    <row r="134" spans="2:3" x14ac:dyDescent="0.25">
      <c r="B134" s="5"/>
      <c r="C134" s="5"/>
    </row>
    <row r="135" spans="2:3" x14ac:dyDescent="0.25">
      <c r="B135" s="5"/>
      <c r="C135" s="5"/>
    </row>
    <row r="136" spans="2:3" x14ac:dyDescent="0.25">
      <c r="B136" s="5"/>
      <c r="C136" s="5"/>
    </row>
    <row r="137" spans="2:3" x14ac:dyDescent="0.25">
      <c r="B137" s="5"/>
      <c r="C137" s="5"/>
    </row>
    <row r="138" spans="2:3" x14ac:dyDescent="0.25">
      <c r="B138" s="5"/>
      <c r="C138" s="5"/>
    </row>
    <row r="139" spans="2:3" x14ac:dyDescent="0.25">
      <c r="B139" s="5"/>
      <c r="C139" s="5"/>
    </row>
    <row r="140" spans="2:3" x14ac:dyDescent="0.25">
      <c r="B140" s="5"/>
      <c r="C140" s="5"/>
    </row>
    <row r="141" spans="2:3" x14ac:dyDescent="0.25">
      <c r="B141" s="5"/>
      <c r="C141" s="5"/>
    </row>
    <row r="142" spans="2:3" x14ac:dyDescent="0.25">
      <c r="B142" s="5"/>
      <c r="C142" s="5"/>
    </row>
    <row r="143" spans="2:3" x14ac:dyDescent="0.25">
      <c r="B143" s="5"/>
      <c r="C143" s="5"/>
    </row>
    <row r="144" spans="2:3" x14ac:dyDescent="0.25">
      <c r="B144" s="5"/>
      <c r="C144" s="5"/>
    </row>
    <row r="145" spans="2:3" x14ac:dyDescent="0.25">
      <c r="B145" s="5"/>
      <c r="C145" s="5"/>
    </row>
    <row r="146" spans="2:3" x14ac:dyDescent="0.25">
      <c r="B146" s="5"/>
      <c r="C146" s="5"/>
    </row>
    <row r="147" spans="2:3" x14ac:dyDescent="0.25">
      <c r="B147" s="5"/>
      <c r="C147" s="5"/>
    </row>
    <row r="148" spans="2:3" x14ac:dyDescent="0.25">
      <c r="B148" s="5"/>
      <c r="C148" s="5"/>
    </row>
    <row r="149" spans="2:3" x14ac:dyDescent="0.25">
      <c r="B149" s="5"/>
      <c r="C149" s="5"/>
    </row>
    <row r="150" spans="2:3" x14ac:dyDescent="0.25">
      <c r="B150" s="5"/>
      <c r="C150" s="5"/>
    </row>
    <row r="151" spans="2:3" x14ac:dyDescent="0.25">
      <c r="B151" s="5"/>
      <c r="C151" s="5"/>
    </row>
    <row r="152" spans="2:3" x14ac:dyDescent="0.25">
      <c r="B152" s="5"/>
      <c r="C152" s="5"/>
    </row>
    <row r="153" spans="2:3" x14ac:dyDescent="0.25">
      <c r="B153" s="5"/>
      <c r="C153" s="5"/>
    </row>
    <row r="154" spans="2:3" x14ac:dyDescent="0.25">
      <c r="B154" s="5"/>
      <c r="C154" s="5"/>
    </row>
    <row r="155" spans="2:3" x14ac:dyDescent="0.25">
      <c r="B155" s="5"/>
      <c r="C155" s="5"/>
    </row>
    <row r="156" spans="2:3" x14ac:dyDescent="0.25">
      <c r="B156" s="5"/>
      <c r="C156" s="5"/>
    </row>
    <row r="157" spans="2:3" x14ac:dyDescent="0.25">
      <c r="B157" s="5"/>
      <c r="C157" s="5"/>
    </row>
    <row r="158" spans="2:3" x14ac:dyDescent="0.25">
      <c r="B158" s="5"/>
      <c r="C158" s="5"/>
    </row>
    <row r="159" spans="2:3" x14ac:dyDescent="0.25">
      <c r="B159" s="5"/>
      <c r="C159" s="5"/>
    </row>
    <row r="160" spans="2:3" x14ac:dyDescent="0.25">
      <c r="B160" s="5"/>
      <c r="C160" s="5"/>
    </row>
    <row r="161" spans="2:3" x14ac:dyDescent="0.25">
      <c r="B161" s="5"/>
      <c r="C161" s="5"/>
    </row>
    <row r="162" spans="2:3" x14ac:dyDescent="0.25">
      <c r="B162" s="5"/>
      <c r="C162" s="5"/>
    </row>
    <row r="163" spans="2:3" x14ac:dyDescent="0.25">
      <c r="B163" s="5"/>
      <c r="C163" s="5"/>
    </row>
    <row r="164" spans="2:3" x14ac:dyDescent="0.25">
      <c r="B164" s="5"/>
      <c r="C164" s="5"/>
    </row>
    <row r="165" spans="2:3" x14ac:dyDescent="0.25">
      <c r="B165" s="5"/>
      <c r="C165" s="5"/>
    </row>
    <row r="166" spans="2:3" x14ac:dyDescent="0.25">
      <c r="B166" s="5"/>
      <c r="C166" s="5"/>
    </row>
    <row r="167" spans="2:3" x14ac:dyDescent="0.25">
      <c r="B167" s="5"/>
      <c r="C167" s="5"/>
    </row>
    <row r="168" spans="2:3" x14ac:dyDescent="0.25">
      <c r="B168" s="5"/>
      <c r="C168" s="5"/>
    </row>
    <row r="169" spans="2:3" x14ac:dyDescent="0.25">
      <c r="B169" s="5"/>
      <c r="C169" s="5"/>
    </row>
    <row r="170" spans="2:3" x14ac:dyDescent="0.25">
      <c r="B170" s="5"/>
      <c r="C170" s="5"/>
    </row>
    <row r="171" spans="2:3" x14ac:dyDescent="0.25">
      <c r="B171" s="5"/>
      <c r="C171" s="5"/>
    </row>
    <row r="172" spans="2:3" x14ac:dyDescent="0.25">
      <c r="B172" s="5"/>
      <c r="C172" s="5"/>
    </row>
    <row r="173" spans="2:3" x14ac:dyDescent="0.25">
      <c r="B173" s="5"/>
      <c r="C173" s="5"/>
    </row>
    <row r="174" spans="2:3" x14ac:dyDescent="0.25">
      <c r="B174" s="5"/>
      <c r="C174" s="5"/>
    </row>
    <row r="175" spans="2:3" x14ac:dyDescent="0.25">
      <c r="B175" s="5"/>
      <c r="C175" s="5"/>
    </row>
    <row r="176" spans="2:3" x14ac:dyDescent="0.25">
      <c r="B176" s="5"/>
      <c r="C176" s="5"/>
    </row>
    <row r="177" spans="2:3" x14ac:dyDescent="0.25">
      <c r="B177" s="5"/>
      <c r="C177" s="5"/>
    </row>
    <row r="178" spans="2:3" x14ac:dyDescent="0.25">
      <c r="B178" s="5"/>
      <c r="C178" s="5"/>
    </row>
    <row r="179" spans="2:3" x14ac:dyDescent="0.25">
      <c r="B179" s="5"/>
      <c r="C179" s="5"/>
    </row>
    <row r="180" spans="2:3" x14ac:dyDescent="0.25">
      <c r="B180" s="5"/>
      <c r="C180" s="5"/>
    </row>
    <row r="181" spans="2:3" x14ac:dyDescent="0.25">
      <c r="B181" s="5"/>
      <c r="C181" s="5"/>
    </row>
    <row r="182" spans="2:3" x14ac:dyDescent="0.25">
      <c r="B182" s="5"/>
      <c r="C182" s="5"/>
    </row>
    <row r="183" spans="2:3" x14ac:dyDescent="0.25">
      <c r="B183" s="5"/>
      <c r="C183" s="5"/>
    </row>
    <row r="184" spans="2:3" x14ac:dyDescent="0.25">
      <c r="B184" s="5"/>
      <c r="C184" s="5"/>
    </row>
    <row r="185" spans="2:3" x14ac:dyDescent="0.25">
      <c r="B185" s="5"/>
      <c r="C185" s="5"/>
    </row>
    <row r="186" spans="2:3" x14ac:dyDescent="0.25">
      <c r="B186" s="5"/>
      <c r="C186" s="5"/>
    </row>
    <row r="187" spans="2:3" x14ac:dyDescent="0.25">
      <c r="B187" s="5"/>
      <c r="C187" s="5"/>
    </row>
    <row r="188" spans="2:3" x14ac:dyDescent="0.25">
      <c r="B188" s="5"/>
      <c r="C188" s="5"/>
    </row>
    <row r="189" spans="2:3" x14ac:dyDescent="0.25">
      <c r="B189" s="5"/>
      <c r="C189" s="5"/>
    </row>
    <row r="190" spans="2:3" x14ac:dyDescent="0.25">
      <c r="B190" s="5"/>
      <c r="C190" s="5"/>
    </row>
    <row r="191" spans="2:3" x14ac:dyDescent="0.25">
      <c r="B191" s="5"/>
      <c r="C191" s="5"/>
    </row>
    <row r="192" spans="2:3" x14ac:dyDescent="0.25">
      <c r="B192" s="5"/>
      <c r="C192" s="5"/>
    </row>
    <row r="193" spans="2:3" x14ac:dyDescent="0.25">
      <c r="B193" s="5"/>
      <c r="C193" s="5"/>
    </row>
    <row r="194" spans="2:3" x14ac:dyDescent="0.25">
      <c r="B194" s="5"/>
      <c r="C194" s="5"/>
    </row>
    <row r="195" spans="2:3" x14ac:dyDescent="0.25">
      <c r="B195" s="5"/>
      <c r="C195" s="5"/>
    </row>
    <row r="196" spans="2:3" x14ac:dyDescent="0.25">
      <c r="B196" s="5"/>
      <c r="C196" s="5"/>
    </row>
    <row r="197" spans="2:3" x14ac:dyDescent="0.25">
      <c r="B197" s="5"/>
      <c r="C197" s="5"/>
    </row>
    <row r="198" spans="2:3" x14ac:dyDescent="0.25">
      <c r="B198" s="5"/>
      <c r="C198" s="5"/>
    </row>
    <row r="199" spans="2:3" x14ac:dyDescent="0.25">
      <c r="B199" s="5"/>
      <c r="C199" s="5"/>
    </row>
    <row r="200" spans="2:3" x14ac:dyDescent="0.25">
      <c r="B200" s="5"/>
      <c r="C200" s="5"/>
    </row>
    <row r="201" spans="2:3" x14ac:dyDescent="0.25">
      <c r="B201" s="5"/>
      <c r="C201" s="5"/>
    </row>
    <row r="202" spans="2:3" x14ac:dyDescent="0.25">
      <c r="B202" s="5"/>
      <c r="C202" s="5"/>
    </row>
    <row r="203" spans="2:3" x14ac:dyDescent="0.25">
      <c r="B203" s="5"/>
      <c r="C203" s="5"/>
    </row>
    <row r="204" spans="2:3" x14ac:dyDescent="0.25">
      <c r="B204" s="5"/>
      <c r="C204" s="5"/>
    </row>
    <row r="205" spans="2:3" x14ac:dyDescent="0.25">
      <c r="B205" s="5"/>
      <c r="C205" s="5"/>
    </row>
    <row r="206" spans="2:3" x14ac:dyDescent="0.25">
      <c r="B206" s="5"/>
      <c r="C206" s="5"/>
    </row>
    <row r="207" spans="2:3" x14ac:dyDescent="0.25">
      <c r="B207" s="5"/>
      <c r="C207" s="5"/>
    </row>
    <row r="208" spans="2:3" x14ac:dyDescent="0.25">
      <c r="B208" s="5"/>
      <c r="C208" s="5"/>
    </row>
    <row r="209" spans="2:3" x14ac:dyDescent="0.25">
      <c r="B209" s="5"/>
      <c r="C209" s="5"/>
    </row>
    <row r="210" spans="2:3" x14ac:dyDescent="0.25">
      <c r="B210" s="5"/>
      <c r="C210" s="5"/>
    </row>
    <row r="211" spans="2:3" x14ac:dyDescent="0.25">
      <c r="B211" s="5"/>
      <c r="C211" s="5"/>
    </row>
    <row r="212" spans="2:3" x14ac:dyDescent="0.25">
      <c r="B212" s="5"/>
      <c r="C212" s="5"/>
    </row>
    <row r="213" spans="2:3" x14ac:dyDescent="0.25">
      <c r="B213" s="5"/>
      <c r="C213" s="5"/>
    </row>
    <row r="214" spans="2:3" x14ac:dyDescent="0.25">
      <c r="B214" s="5"/>
      <c r="C214" s="5"/>
    </row>
    <row r="215" spans="2:3" x14ac:dyDescent="0.25">
      <c r="B215" s="5"/>
      <c r="C215" s="5"/>
    </row>
    <row r="216" spans="2:3" x14ac:dyDescent="0.25">
      <c r="B216" s="5"/>
      <c r="C216" s="5"/>
    </row>
    <row r="217" spans="2:3" x14ac:dyDescent="0.25">
      <c r="B217" s="5"/>
      <c r="C217" s="5"/>
    </row>
    <row r="218" spans="2:3" x14ac:dyDescent="0.25">
      <c r="B218" s="5"/>
      <c r="C218" s="5"/>
    </row>
    <row r="219" spans="2:3" x14ac:dyDescent="0.25">
      <c r="B219" s="5"/>
      <c r="C219" s="5"/>
    </row>
    <row r="220" spans="2:3" x14ac:dyDescent="0.25">
      <c r="B220" s="5"/>
      <c r="C220" s="5"/>
    </row>
    <row r="221" spans="2:3" x14ac:dyDescent="0.25">
      <c r="B221" s="5"/>
      <c r="C221" s="5"/>
    </row>
    <row r="222" spans="2:3" x14ac:dyDescent="0.25">
      <c r="B222" s="5"/>
      <c r="C222" s="5"/>
    </row>
    <row r="223" spans="2:3" x14ac:dyDescent="0.25">
      <c r="B223" s="5"/>
      <c r="C223" s="5"/>
    </row>
    <row r="224" spans="2:3" x14ac:dyDescent="0.25">
      <c r="B224" s="5"/>
      <c r="C224" s="5"/>
    </row>
    <row r="225" spans="2:3" x14ac:dyDescent="0.25">
      <c r="B225" s="5"/>
      <c r="C225" s="5"/>
    </row>
    <row r="226" spans="2:3" x14ac:dyDescent="0.25">
      <c r="B226" s="5"/>
      <c r="C226" s="5"/>
    </row>
    <row r="227" spans="2:3" x14ac:dyDescent="0.25">
      <c r="B227" s="5"/>
      <c r="C227" s="5"/>
    </row>
    <row r="228" spans="2:3" x14ac:dyDescent="0.25">
      <c r="B228" s="5"/>
      <c r="C228" s="5"/>
    </row>
    <row r="229" spans="2:3" x14ac:dyDescent="0.25">
      <c r="B229" s="5"/>
      <c r="C229" s="5"/>
    </row>
    <row r="230" spans="2:3" x14ac:dyDescent="0.25">
      <c r="B230" s="5"/>
      <c r="C230" s="5"/>
    </row>
    <row r="231" spans="2:3" x14ac:dyDescent="0.25">
      <c r="B231" s="5"/>
      <c r="C231" s="5"/>
    </row>
    <row r="232" spans="2:3" x14ac:dyDescent="0.25">
      <c r="B232" s="5"/>
      <c r="C232" s="5"/>
    </row>
    <row r="233" spans="2:3" x14ac:dyDescent="0.25">
      <c r="B233" s="5"/>
      <c r="C233" s="5"/>
    </row>
    <row r="234" spans="2:3" x14ac:dyDescent="0.25">
      <c r="B234" s="5"/>
      <c r="C234" s="5"/>
    </row>
    <row r="235" spans="2:3" x14ac:dyDescent="0.25">
      <c r="B235" s="5"/>
      <c r="C235" s="5"/>
    </row>
    <row r="236" spans="2:3" x14ac:dyDescent="0.25">
      <c r="B236" s="5"/>
      <c r="C236" s="5"/>
    </row>
    <row r="237" spans="2:3" x14ac:dyDescent="0.25">
      <c r="B237" s="5"/>
      <c r="C237" s="5"/>
    </row>
    <row r="238" spans="2:3" x14ac:dyDescent="0.25">
      <c r="B238" s="5"/>
      <c r="C238" s="5"/>
    </row>
    <row r="239" spans="2:3" x14ac:dyDescent="0.25">
      <c r="B239" s="5"/>
      <c r="C239" s="5"/>
    </row>
    <row r="240" spans="2:3" x14ac:dyDescent="0.25">
      <c r="B240" s="5"/>
      <c r="C240" s="5"/>
    </row>
    <row r="241" spans="2:3" x14ac:dyDescent="0.25">
      <c r="B241" s="5"/>
      <c r="C241" s="5"/>
    </row>
    <row r="242" spans="2:3" x14ac:dyDescent="0.25">
      <c r="B242" s="5"/>
      <c r="C242" s="5"/>
    </row>
    <row r="243" spans="2:3" x14ac:dyDescent="0.25">
      <c r="B243" s="5"/>
      <c r="C243" s="5"/>
    </row>
    <row r="244" spans="2:3" x14ac:dyDescent="0.25">
      <c r="B244" s="5"/>
      <c r="C244" s="5"/>
    </row>
    <row r="245" spans="2:3" x14ac:dyDescent="0.25">
      <c r="B245" s="5"/>
      <c r="C245" s="5"/>
    </row>
    <row r="246" spans="2:3" x14ac:dyDescent="0.25">
      <c r="B246" s="5"/>
      <c r="C246" s="5"/>
    </row>
    <row r="247" spans="2:3" x14ac:dyDescent="0.25">
      <c r="B247" s="5"/>
      <c r="C247" s="5"/>
    </row>
    <row r="248" spans="2:3" x14ac:dyDescent="0.25">
      <c r="B248" s="5"/>
      <c r="C248" s="5"/>
    </row>
    <row r="249" spans="2:3" x14ac:dyDescent="0.25">
      <c r="B249" s="5"/>
      <c r="C249" s="5"/>
    </row>
    <row r="250" spans="2:3" x14ac:dyDescent="0.25">
      <c r="B250" s="5"/>
      <c r="C250" s="5"/>
    </row>
    <row r="251" spans="2:3" x14ac:dyDescent="0.25">
      <c r="B251" s="5"/>
      <c r="C251" s="5"/>
    </row>
    <row r="252" spans="2:3" x14ac:dyDescent="0.25">
      <c r="B252" s="5"/>
      <c r="C252" s="5"/>
    </row>
    <row r="253" spans="2:3" x14ac:dyDescent="0.25">
      <c r="B253" s="5"/>
      <c r="C253" s="5"/>
    </row>
    <row r="254" spans="2:3" x14ac:dyDescent="0.25">
      <c r="B254" s="5"/>
      <c r="C254" s="5"/>
    </row>
    <row r="255" spans="2:3" x14ac:dyDescent="0.25">
      <c r="B255" s="5"/>
      <c r="C255" s="5"/>
    </row>
    <row r="256" spans="2:3" x14ac:dyDescent="0.25">
      <c r="B256" s="5"/>
      <c r="C256" s="5"/>
    </row>
    <row r="257" spans="2:3" x14ac:dyDescent="0.25">
      <c r="B257" s="5"/>
      <c r="C257" s="5"/>
    </row>
    <row r="258" spans="2:3" x14ac:dyDescent="0.25">
      <c r="B258" s="5"/>
      <c r="C258" s="5"/>
    </row>
    <row r="259" spans="2:3" x14ac:dyDescent="0.25">
      <c r="B259" s="5"/>
      <c r="C259" s="5"/>
    </row>
    <row r="260" spans="2:3" x14ac:dyDescent="0.25">
      <c r="B260" s="5"/>
      <c r="C260" s="5"/>
    </row>
    <row r="261" spans="2:3" x14ac:dyDescent="0.25">
      <c r="B261" s="5"/>
      <c r="C261" s="5"/>
    </row>
    <row r="262" spans="2:3" x14ac:dyDescent="0.25">
      <c r="B262" s="5"/>
      <c r="C262" s="5"/>
    </row>
    <row r="263" spans="2:3" x14ac:dyDescent="0.25">
      <c r="B263" s="5"/>
      <c r="C263" s="5"/>
    </row>
    <row r="264" spans="2:3" x14ac:dyDescent="0.25">
      <c r="B264" s="5"/>
      <c r="C264" s="5"/>
    </row>
    <row r="265" spans="2:3" x14ac:dyDescent="0.25">
      <c r="B265" s="5"/>
      <c r="C265" s="5"/>
    </row>
    <row r="266" spans="2:3" x14ac:dyDescent="0.25">
      <c r="B266" s="5"/>
      <c r="C266" s="5"/>
    </row>
    <row r="267" spans="2:3" x14ac:dyDescent="0.25">
      <c r="B267" s="5"/>
      <c r="C267" s="5"/>
    </row>
    <row r="268" spans="2:3" x14ac:dyDescent="0.25">
      <c r="B268" s="5"/>
      <c r="C268" s="5"/>
    </row>
    <row r="269" spans="2:3" x14ac:dyDescent="0.25">
      <c r="B269" s="5"/>
      <c r="C269" s="5"/>
    </row>
    <row r="270" spans="2:3" x14ac:dyDescent="0.25">
      <c r="B270" s="5"/>
      <c r="C270" s="5"/>
    </row>
    <row r="271" spans="2:3" x14ac:dyDescent="0.25">
      <c r="B271" s="5"/>
      <c r="C271" s="5"/>
    </row>
    <row r="272" spans="2:3" x14ac:dyDescent="0.25">
      <c r="B272" s="5"/>
      <c r="C272" s="5"/>
    </row>
    <row r="273" spans="2:3" x14ac:dyDescent="0.25">
      <c r="B273" s="5"/>
      <c r="C273" s="5"/>
    </row>
    <row r="274" spans="2:3" x14ac:dyDescent="0.25">
      <c r="B274" s="5"/>
      <c r="C274" s="5"/>
    </row>
    <row r="275" spans="2:3" x14ac:dyDescent="0.25">
      <c r="B275" s="5"/>
      <c r="C275" s="5"/>
    </row>
    <row r="276" spans="2:3" x14ac:dyDescent="0.25">
      <c r="B276" s="5"/>
      <c r="C276" s="5"/>
    </row>
    <row r="277" spans="2:3" x14ac:dyDescent="0.25">
      <c r="B277" s="5"/>
      <c r="C277" s="5"/>
    </row>
    <row r="278" spans="2:3" x14ac:dyDescent="0.25">
      <c r="B278" s="5"/>
      <c r="C278" s="5"/>
    </row>
    <row r="279" spans="2:3" x14ac:dyDescent="0.25">
      <c r="B279" s="5"/>
      <c r="C279" s="5"/>
    </row>
    <row r="280" spans="2:3" x14ac:dyDescent="0.25">
      <c r="B280" s="5"/>
      <c r="C280" s="5"/>
    </row>
    <row r="281" spans="2:3" x14ac:dyDescent="0.25">
      <c r="B281" s="5"/>
      <c r="C281" s="5"/>
    </row>
    <row r="282" spans="2:3" x14ac:dyDescent="0.25">
      <c r="B282" s="5"/>
      <c r="C282" s="5"/>
    </row>
    <row r="283" spans="2:3" x14ac:dyDescent="0.25">
      <c r="B283" s="5"/>
      <c r="C283" s="5"/>
    </row>
    <row r="284" spans="2:3" x14ac:dyDescent="0.25">
      <c r="B284" s="5"/>
      <c r="C284" s="5"/>
    </row>
    <row r="285" spans="2:3" x14ac:dyDescent="0.25">
      <c r="B285" s="5"/>
      <c r="C285" s="5"/>
    </row>
    <row r="286" spans="2:3" x14ac:dyDescent="0.25">
      <c r="B286" s="5"/>
      <c r="C286" s="5"/>
    </row>
    <row r="287" spans="2:3" x14ac:dyDescent="0.25">
      <c r="B287" s="5"/>
      <c r="C287" s="5"/>
    </row>
    <row r="288" spans="2:3" x14ac:dyDescent="0.25">
      <c r="B288" s="5"/>
      <c r="C288" s="5"/>
    </row>
    <row r="289" spans="2:3" x14ac:dyDescent="0.25">
      <c r="B289" s="5"/>
      <c r="C289" s="5"/>
    </row>
    <row r="290" spans="2:3" x14ac:dyDescent="0.25">
      <c r="B290" s="5"/>
      <c r="C290" s="5"/>
    </row>
    <row r="291" spans="2:3" x14ac:dyDescent="0.25">
      <c r="B291" s="5"/>
      <c r="C291" s="5"/>
    </row>
    <row r="292" spans="2:3" x14ac:dyDescent="0.25">
      <c r="B292" s="5"/>
      <c r="C292" s="5"/>
    </row>
    <row r="293" spans="2:3" x14ac:dyDescent="0.25">
      <c r="B293" s="5"/>
      <c r="C293" s="5"/>
    </row>
    <row r="294" spans="2:3" x14ac:dyDescent="0.25">
      <c r="B294" s="5"/>
      <c r="C294" s="5"/>
    </row>
    <row r="295" spans="2:3" x14ac:dyDescent="0.25">
      <c r="B295" s="5"/>
      <c r="C295" s="5"/>
    </row>
    <row r="296" spans="2:3" x14ac:dyDescent="0.25">
      <c r="B296" s="5"/>
      <c r="C296" s="5"/>
    </row>
    <row r="297" spans="2:3" x14ac:dyDescent="0.25">
      <c r="B297" s="5"/>
      <c r="C297" s="5"/>
    </row>
    <row r="298" spans="2:3" x14ac:dyDescent="0.25">
      <c r="B298" s="5"/>
      <c r="C298" s="5"/>
    </row>
    <row r="299" spans="2:3" x14ac:dyDescent="0.25">
      <c r="B299" s="5"/>
      <c r="C299" s="5"/>
    </row>
    <row r="300" spans="2:3" x14ac:dyDescent="0.25">
      <c r="B300" s="5"/>
      <c r="C300" s="5"/>
    </row>
    <row r="301" spans="2:3" x14ac:dyDescent="0.25">
      <c r="B301" s="5"/>
      <c r="C301" s="5"/>
    </row>
    <row r="302" spans="2:3" x14ac:dyDescent="0.25">
      <c r="B302" s="5"/>
      <c r="C302" s="5"/>
    </row>
    <row r="303" spans="2:3" x14ac:dyDescent="0.25">
      <c r="B303" s="5"/>
      <c r="C303" s="5"/>
    </row>
    <row r="304" spans="2:3" x14ac:dyDescent="0.25">
      <c r="B304" s="5"/>
      <c r="C304" s="5"/>
    </row>
    <row r="305" spans="2:3" x14ac:dyDescent="0.25">
      <c r="B305" s="5"/>
      <c r="C305" s="5"/>
    </row>
    <row r="306" spans="2:3" x14ac:dyDescent="0.25">
      <c r="B306" s="5"/>
      <c r="C306" s="5"/>
    </row>
    <row r="307" spans="2:3" x14ac:dyDescent="0.25">
      <c r="B307" s="5"/>
      <c r="C307" s="5"/>
    </row>
    <row r="308" spans="2:3" x14ac:dyDescent="0.25">
      <c r="B308" s="5"/>
      <c r="C308" s="5"/>
    </row>
    <row r="309" spans="2:3" x14ac:dyDescent="0.25">
      <c r="B309" s="5"/>
      <c r="C309" s="5"/>
    </row>
    <row r="310" spans="2:3" x14ac:dyDescent="0.25">
      <c r="B310" s="5"/>
      <c r="C310" s="5"/>
    </row>
    <row r="311" spans="2:3" x14ac:dyDescent="0.25">
      <c r="B311" s="5"/>
      <c r="C311" s="5"/>
    </row>
    <row r="312" spans="2:3" x14ac:dyDescent="0.25">
      <c r="B312" s="5"/>
      <c r="C312" s="5"/>
    </row>
    <row r="313" spans="2:3" x14ac:dyDescent="0.25">
      <c r="B313" s="5"/>
      <c r="C313" s="5"/>
    </row>
    <row r="314" spans="2:3" x14ac:dyDescent="0.25">
      <c r="B314" s="5"/>
      <c r="C314" s="5"/>
    </row>
    <row r="315" spans="2:3" x14ac:dyDescent="0.25">
      <c r="B315" s="5"/>
      <c r="C315" s="5"/>
    </row>
    <row r="316" spans="2:3" x14ac:dyDescent="0.25">
      <c r="B316" s="5"/>
      <c r="C316" s="5"/>
    </row>
    <row r="317" spans="2:3" x14ac:dyDescent="0.25">
      <c r="B317" s="5"/>
      <c r="C317" s="5"/>
    </row>
    <row r="318" spans="2:3" x14ac:dyDescent="0.25">
      <c r="B318" s="5"/>
      <c r="C318" s="5"/>
    </row>
    <row r="319" spans="2:3" x14ac:dyDescent="0.25">
      <c r="B319" s="5"/>
      <c r="C319" s="5"/>
    </row>
    <row r="320" spans="2:3" x14ac:dyDescent="0.25">
      <c r="B320" s="5"/>
      <c r="C320" s="5"/>
    </row>
    <row r="321" spans="2:3" x14ac:dyDescent="0.25">
      <c r="B321" s="5"/>
      <c r="C321" s="5"/>
    </row>
    <row r="322" spans="2:3" x14ac:dyDescent="0.25">
      <c r="B322" s="5"/>
      <c r="C322" s="5"/>
    </row>
    <row r="323" spans="2:3" x14ac:dyDescent="0.25">
      <c r="B323" s="5"/>
      <c r="C323" s="5"/>
    </row>
    <row r="324" spans="2:3" x14ac:dyDescent="0.25">
      <c r="B324" s="5"/>
      <c r="C324" s="5"/>
    </row>
    <row r="325" spans="2:3" x14ac:dyDescent="0.25">
      <c r="B325" s="5"/>
      <c r="C325" s="5"/>
    </row>
    <row r="326" spans="2:3" x14ac:dyDescent="0.25">
      <c r="B326" s="5"/>
      <c r="C326" s="5"/>
    </row>
    <row r="327" spans="2:3" x14ac:dyDescent="0.25">
      <c r="B327" s="5"/>
      <c r="C327" s="5"/>
    </row>
    <row r="328" spans="2:3" x14ac:dyDescent="0.25">
      <c r="B328" s="5"/>
      <c r="C328" s="5"/>
    </row>
    <row r="329" spans="2:3" x14ac:dyDescent="0.25">
      <c r="B329" s="5"/>
      <c r="C329" s="5"/>
    </row>
    <row r="330" spans="2:3" x14ac:dyDescent="0.25">
      <c r="B330" s="5"/>
      <c r="C330" s="5"/>
    </row>
    <row r="331" spans="2:3" x14ac:dyDescent="0.25">
      <c r="B331" s="5"/>
      <c r="C331" s="5"/>
    </row>
    <row r="332" spans="2:3" x14ac:dyDescent="0.25">
      <c r="B332" s="5"/>
      <c r="C332" s="5"/>
    </row>
    <row r="333" spans="2:3" x14ac:dyDescent="0.25">
      <c r="B333" s="5"/>
      <c r="C333" s="5"/>
    </row>
    <row r="334" spans="2:3" x14ac:dyDescent="0.25">
      <c r="B334" s="5"/>
      <c r="C334" s="5"/>
    </row>
    <row r="335" spans="2:3" x14ac:dyDescent="0.25">
      <c r="B335" s="5"/>
      <c r="C335" s="5"/>
    </row>
    <row r="336" spans="2:3" x14ac:dyDescent="0.25">
      <c r="B336" s="5"/>
      <c r="C336" s="5"/>
    </row>
    <row r="337" spans="2:3" x14ac:dyDescent="0.25">
      <c r="B337" s="5"/>
      <c r="C337" s="5"/>
    </row>
    <row r="338" spans="2:3" x14ac:dyDescent="0.25">
      <c r="B338" s="5"/>
      <c r="C338" s="5"/>
    </row>
    <row r="339" spans="2:3" x14ac:dyDescent="0.25">
      <c r="B339" s="5"/>
      <c r="C339" s="5"/>
    </row>
    <row r="340" spans="2:3" x14ac:dyDescent="0.25">
      <c r="B340" s="5"/>
      <c r="C340" s="5"/>
    </row>
    <row r="341" spans="2:3" x14ac:dyDescent="0.25">
      <c r="B341" s="5"/>
      <c r="C341" s="5"/>
    </row>
    <row r="342" spans="2:3" x14ac:dyDescent="0.25">
      <c r="B342" s="5"/>
      <c r="C342" s="5"/>
    </row>
    <row r="343" spans="2:3" x14ac:dyDescent="0.25">
      <c r="B343" s="5"/>
      <c r="C343" s="5"/>
    </row>
    <row r="344" spans="2:3" x14ac:dyDescent="0.25">
      <c r="B344" s="5"/>
      <c r="C344" s="5"/>
    </row>
    <row r="345" spans="2:3" x14ac:dyDescent="0.25">
      <c r="B345" s="5"/>
      <c r="C345" s="5"/>
    </row>
    <row r="346" spans="2:3" x14ac:dyDescent="0.25">
      <c r="B346" s="5"/>
      <c r="C346" s="5"/>
    </row>
    <row r="347" spans="2:3" x14ac:dyDescent="0.25">
      <c r="B347" s="5"/>
      <c r="C347" s="5"/>
    </row>
    <row r="348" spans="2:3" x14ac:dyDescent="0.25">
      <c r="B348" s="5"/>
      <c r="C348" s="5"/>
    </row>
    <row r="349" spans="2:3" x14ac:dyDescent="0.25">
      <c r="B349" s="5"/>
      <c r="C349" s="5"/>
    </row>
    <row r="350" spans="2:3" x14ac:dyDescent="0.25">
      <c r="B350" s="5"/>
      <c r="C350" s="5"/>
    </row>
    <row r="351" spans="2:3" x14ac:dyDescent="0.25">
      <c r="B351" s="5"/>
      <c r="C351" s="5"/>
    </row>
    <row r="352" spans="2:3" x14ac:dyDescent="0.25">
      <c r="B352" s="5"/>
      <c r="C352" s="5"/>
    </row>
    <row r="353" spans="2:3" x14ac:dyDescent="0.25">
      <c r="B353" s="5"/>
      <c r="C353" s="5"/>
    </row>
    <row r="354" spans="2:3" x14ac:dyDescent="0.25">
      <c r="B354" s="5"/>
      <c r="C354" s="5"/>
    </row>
    <row r="355" spans="2:3" x14ac:dyDescent="0.25">
      <c r="B355" s="5"/>
      <c r="C355" s="5"/>
    </row>
    <row r="356" spans="2:3" x14ac:dyDescent="0.25">
      <c r="B356" s="5"/>
      <c r="C356" s="5"/>
    </row>
    <row r="357" spans="2:3" x14ac:dyDescent="0.25">
      <c r="B357" s="5"/>
      <c r="C357" s="5"/>
    </row>
    <row r="358" spans="2:3" x14ac:dyDescent="0.25">
      <c r="B358" s="5"/>
      <c r="C358" s="5"/>
    </row>
    <row r="359" spans="2:3" x14ac:dyDescent="0.25">
      <c r="B359" s="5"/>
      <c r="C359" s="5"/>
    </row>
    <row r="360" spans="2:3" x14ac:dyDescent="0.25">
      <c r="B360" s="5"/>
      <c r="C360" s="5"/>
    </row>
    <row r="361" spans="2:3" x14ac:dyDescent="0.25">
      <c r="B361" s="5"/>
      <c r="C361" s="5"/>
    </row>
    <row r="362" spans="2:3" x14ac:dyDescent="0.25">
      <c r="B362" s="5"/>
      <c r="C362" s="5"/>
    </row>
    <row r="363" spans="2:3" x14ac:dyDescent="0.25">
      <c r="B363" s="5"/>
      <c r="C363" s="5"/>
    </row>
    <row r="364" spans="2:3" x14ac:dyDescent="0.25">
      <c r="B364" s="5"/>
      <c r="C364" s="5"/>
    </row>
    <row r="365" spans="2:3" x14ac:dyDescent="0.25">
      <c r="B365" s="5"/>
      <c r="C365" s="5"/>
    </row>
    <row r="366" spans="2:3" x14ac:dyDescent="0.25">
      <c r="B366" s="5"/>
      <c r="C366" s="5"/>
    </row>
    <row r="367" spans="2:3" x14ac:dyDescent="0.25">
      <c r="B367" s="5"/>
      <c r="C367" s="5"/>
    </row>
    <row r="368" spans="2:3" x14ac:dyDescent="0.25">
      <c r="B368" s="5"/>
      <c r="C368" s="5"/>
    </row>
    <row r="369" spans="2:3" x14ac:dyDescent="0.25">
      <c r="B369" s="5"/>
      <c r="C369" s="5"/>
    </row>
    <row r="370" spans="2:3" x14ac:dyDescent="0.25">
      <c r="B370" s="5"/>
      <c r="C370" s="5"/>
    </row>
    <row r="371" spans="2:3" x14ac:dyDescent="0.25">
      <c r="B371" s="5"/>
      <c r="C371" s="5"/>
    </row>
    <row r="372" spans="2:3" x14ac:dyDescent="0.25">
      <c r="B372" s="5"/>
      <c r="C372" s="5"/>
    </row>
    <row r="373" spans="2:3" x14ac:dyDescent="0.25">
      <c r="B373" s="5"/>
      <c r="C373" s="5"/>
    </row>
    <row r="374" spans="2:3" x14ac:dyDescent="0.25">
      <c r="B374" s="5"/>
      <c r="C374" s="5"/>
    </row>
    <row r="375" spans="2:3" x14ac:dyDescent="0.25">
      <c r="B375" s="5"/>
      <c r="C375" s="5"/>
    </row>
    <row r="376" spans="2:3" x14ac:dyDescent="0.25">
      <c r="B376" s="5"/>
      <c r="C376" s="5"/>
    </row>
    <row r="377" spans="2:3" x14ac:dyDescent="0.25">
      <c r="B377" s="5"/>
      <c r="C377" s="5"/>
    </row>
    <row r="378" spans="2:3" x14ac:dyDescent="0.25">
      <c r="B378" s="5"/>
      <c r="C378" s="5"/>
    </row>
    <row r="379" spans="2:3" x14ac:dyDescent="0.25">
      <c r="B379" s="5"/>
      <c r="C379" s="5"/>
    </row>
    <row r="380" spans="2:3" x14ac:dyDescent="0.25">
      <c r="B380" s="5"/>
      <c r="C380" s="5"/>
    </row>
    <row r="381" spans="2:3" x14ac:dyDescent="0.25">
      <c r="B381" s="5"/>
      <c r="C381" s="5"/>
    </row>
    <row r="382" spans="2:3" x14ac:dyDescent="0.25">
      <c r="B382" s="5"/>
      <c r="C382" s="5"/>
    </row>
    <row r="383" spans="2:3" x14ac:dyDescent="0.25">
      <c r="B383" s="5"/>
      <c r="C383" s="5"/>
    </row>
    <row r="384" spans="2:3" x14ac:dyDescent="0.25">
      <c r="B384" s="5"/>
      <c r="C384" s="5"/>
    </row>
    <row r="385" spans="2:3" x14ac:dyDescent="0.25">
      <c r="B385" s="5"/>
      <c r="C385" s="5"/>
    </row>
    <row r="386" spans="2:3" x14ac:dyDescent="0.25">
      <c r="B386" s="5"/>
      <c r="C386" s="5"/>
    </row>
    <row r="387" spans="2:3" x14ac:dyDescent="0.25">
      <c r="B387" s="5"/>
      <c r="C387" s="5"/>
    </row>
    <row r="388" spans="2:3" x14ac:dyDescent="0.25">
      <c r="B388" s="5"/>
      <c r="C388" s="5"/>
    </row>
    <row r="389" spans="2:3" x14ac:dyDescent="0.25">
      <c r="B389" s="5"/>
      <c r="C389" s="5"/>
    </row>
    <row r="390" spans="2:3" x14ac:dyDescent="0.25">
      <c r="B390" s="5"/>
      <c r="C390" s="5"/>
    </row>
    <row r="391" spans="2:3" x14ac:dyDescent="0.25">
      <c r="B391" s="5"/>
      <c r="C391" s="5"/>
    </row>
    <row r="392" spans="2:3" x14ac:dyDescent="0.25">
      <c r="B392" s="5"/>
      <c r="C392" s="5"/>
    </row>
    <row r="393" spans="2:3" x14ac:dyDescent="0.25">
      <c r="B393" s="5"/>
      <c r="C393" s="5"/>
    </row>
    <row r="394" spans="2:3" x14ac:dyDescent="0.25">
      <c r="B394" s="5"/>
      <c r="C394" s="5"/>
    </row>
    <row r="395" spans="2:3" x14ac:dyDescent="0.25">
      <c r="B395" s="5"/>
      <c r="C395" s="5"/>
    </row>
    <row r="396" spans="2:3" x14ac:dyDescent="0.25">
      <c r="B396" s="5"/>
      <c r="C396" s="5"/>
    </row>
    <row r="397" spans="2:3" x14ac:dyDescent="0.25">
      <c r="B397" s="5"/>
      <c r="C397" s="5"/>
    </row>
    <row r="398" spans="2:3" x14ac:dyDescent="0.25">
      <c r="B398" s="5"/>
      <c r="C398" s="5"/>
    </row>
    <row r="399" spans="2:3" x14ac:dyDescent="0.25">
      <c r="B399" s="5"/>
      <c r="C399" s="5"/>
    </row>
    <row r="400" spans="2:3" x14ac:dyDescent="0.25">
      <c r="B400" s="5"/>
      <c r="C400" s="5"/>
    </row>
    <row r="401" spans="2:3" x14ac:dyDescent="0.25">
      <c r="B401" s="5"/>
      <c r="C401" s="5"/>
    </row>
    <row r="402" spans="2:3" x14ac:dyDescent="0.25">
      <c r="B402" s="5"/>
      <c r="C402" s="5"/>
    </row>
    <row r="403" spans="2:3" x14ac:dyDescent="0.25">
      <c r="B403" s="5"/>
      <c r="C403" s="5"/>
    </row>
    <row r="404" spans="2:3" x14ac:dyDescent="0.25">
      <c r="B404" s="5"/>
      <c r="C404" s="5"/>
    </row>
    <row r="405" spans="2:3" x14ac:dyDescent="0.25">
      <c r="B405" s="5"/>
      <c r="C405" s="5"/>
    </row>
    <row r="406" spans="2:3" x14ac:dyDescent="0.25">
      <c r="B406" s="5"/>
      <c r="C406" s="5"/>
    </row>
    <row r="407" spans="2:3" x14ac:dyDescent="0.25">
      <c r="B407" s="5"/>
      <c r="C407" s="5"/>
    </row>
    <row r="408" spans="2:3" x14ac:dyDescent="0.25">
      <c r="B408" s="5"/>
      <c r="C408" s="5"/>
    </row>
    <row r="409" spans="2:3" x14ac:dyDescent="0.25">
      <c r="B409" s="5"/>
      <c r="C409" s="5"/>
    </row>
    <row r="410" spans="2:3" x14ac:dyDescent="0.25">
      <c r="B410" s="5"/>
      <c r="C410" s="5"/>
    </row>
    <row r="411" spans="2:3" x14ac:dyDescent="0.25">
      <c r="B411" s="5"/>
      <c r="C411" s="5"/>
    </row>
    <row r="412" spans="2:3" x14ac:dyDescent="0.25">
      <c r="B412" s="5"/>
      <c r="C412" s="5"/>
    </row>
    <row r="413" spans="2:3" x14ac:dyDescent="0.25">
      <c r="B413" s="5"/>
      <c r="C413" s="5"/>
    </row>
    <row r="414" spans="2:3" x14ac:dyDescent="0.25">
      <c r="B414" s="5"/>
      <c r="C414" s="5"/>
    </row>
    <row r="415" spans="2:3" x14ac:dyDescent="0.25">
      <c r="B415" s="5"/>
      <c r="C415" s="5"/>
    </row>
    <row r="416" spans="2:3" x14ac:dyDescent="0.25">
      <c r="B416" s="5"/>
      <c r="C416" s="5"/>
    </row>
    <row r="417" spans="2:3" x14ac:dyDescent="0.25">
      <c r="B417" s="5"/>
      <c r="C417" s="5"/>
    </row>
    <row r="418" spans="2:3" x14ac:dyDescent="0.25">
      <c r="B418" s="5"/>
      <c r="C418" s="5"/>
    </row>
    <row r="419" spans="2:3" x14ac:dyDescent="0.25">
      <c r="B419" s="5"/>
      <c r="C419" s="5"/>
    </row>
    <row r="420" spans="2:3" x14ac:dyDescent="0.25">
      <c r="B420" s="5"/>
      <c r="C420" s="5"/>
    </row>
    <row r="421" spans="2:3" x14ac:dyDescent="0.25">
      <c r="B421" s="5"/>
      <c r="C421" s="5"/>
    </row>
    <row r="422" spans="2:3" x14ac:dyDescent="0.25">
      <c r="B422" s="5"/>
      <c r="C422" s="5"/>
    </row>
    <row r="423" spans="2:3" x14ac:dyDescent="0.25">
      <c r="B423" s="5"/>
      <c r="C423" s="5"/>
    </row>
    <row r="424" spans="2:3" x14ac:dyDescent="0.25">
      <c r="B424" s="5"/>
      <c r="C424" s="5"/>
    </row>
    <row r="425" spans="2:3" x14ac:dyDescent="0.25">
      <c r="B425" s="5"/>
      <c r="C425" s="5"/>
    </row>
    <row r="426" spans="2:3" x14ac:dyDescent="0.25">
      <c r="B426" s="5"/>
      <c r="C426" s="5"/>
    </row>
    <row r="427" spans="2:3" x14ac:dyDescent="0.25">
      <c r="B427" s="5"/>
      <c r="C427" s="5"/>
    </row>
    <row r="428" spans="2:3" x14ac:dyDescent="0.25">
      <c r="B428" s="5"/>
      <c r="C428" s="5"/>
    </row>
    <row r="429" spans="2:3" x14ac:dyDescent="0.25">
      <c r="B429" s="5"/>
      <c r="C429" s="5"/>
    </row>
    <row r="430" spans="2:3" x14ac:dyDescent="0.25">
      <c r="B430" s="5"/>
      <c r="C430" s="5"/>
    </row>
    <row r="431" spans="2:3" x14ac:dyDescent="0.25">
      <c r="B431" s="5"/>
      <c r="C431" s="5"/>
    </row>
    <row r="432" spans="2:3" x14ac:dyDescent="0.25">
      <c r="B432" s="5"/>
      <c r="C432" s="5"/>
    </row>
    <row r="433" spans="2:3" x14ac:dyDescent="0.25">
      <c r="B433" s="5"/>
      <c r="C433" s="5"/>
    </row>
    <row r="434" spans="2:3" x14ac:dyDescent="0.25">
      <c r="B434" s="5"/>
      <c r="C434" s="5"/>
    </row>
    <row r="435" spans="2:3" x14ac:dyDescent="0.25">
      <c r="B435" s="5"/>
      <c r="C435" s="5"/>
    </row>
    <row r="436" spans="2:3" x14ac:dyDescent="0.25">
      <c r="B436" s="5"/>
      <c r="C436" s="5"/>
    </row>
    <row r="437" spans="2:3" x14ac:dyDescent="0.25">
      <c r="B437" s="5"/>
      <c r="C437" s="5"/>
    </row>
    <row r="438" spans="2:3" x14ac:dyDescent="0.25">
      <c r="B438" s="5"/>
      <c r="C438" s="5"/>
    </row>
    <row r="439" spans="2:3" x14ac:dyDescent="0.25">
      <c r="B439" s="5"/>
      <c r="C439" s="5"/>
    </row>
    <row r="440" spans="2:3" x14ac:dyDescent="0.25">
      <c r="B440" s="5"/>
      <c r="C440" s="5"/>
    </row>
    <row r="441" spans="2:3" x14ac:dyDescent="0.25">
      <c r="B441" s="5"/>
      <c r="C441" s="5"/>
    </row>
    <row r="442" spans="2:3" x14ac:dyDescent="0.25">
      <c r="B442" s="5"/>
      <c r="C442" s="5"/>
    </row>
    <row r="443" spans="2:3" x14ac:dyDescent="0.25">
      <c r="B443" s="5"/>
      <c r="C443" s="5"/>
    </row>
    <row r="444" spans="2:3" x14ac:dyDescent="0.25">
      <c r="B444" s="5"/>
      <c r="C444" s="5"/>
    </row>
    <row r="445" spans="2:3" x14ac:dyDescent="0.25">
      <c r="B445" s="5"/>
      <c r="C445" s="5"/>
    </row>
    <row r="446" spans="2:3" x14ac:dyDescent="0.25">
      <c r="B446" s="5"/>
      <c r="C446" s="5"/>
    </row>
    <row r="447" spans="2:3" x14ac:dyDescent="0.25">
      <c r="B447" s="5"/>
      <c r="C447" s="5"/>
    </row>
    <row r="448" spans="2:3" x14ac:dyDescent="0.25">
      <c r="B448" s="5"/>
      <c r="C448" s="5"/>
    </row>
    <row r="449" spans="2:3" x14ac:dyDescent="0.25">
      <c r="B449" s="5"/>
      <c r="C449" s="5"/>
    </row>
    <row r="450" spans="2:3" x14ac:dyDescent="0.25">
      <c r="B450" s="5"/>
      <c r="C450" s="5"/>
    </row>
    <row r="451" spans="2:3" x14ac:dyDescent="0.25">
      <c r="B451" s="5"/>
      <c r="C451" s="5"/>
    </row>
    <row r="452" spans="2:3" x14ac:dyDescent="0.25">
      <c r="B452" s="5"/>
      <c r="C452" s="5"/>
    </row>
    <row r="453" spans="2:3" x14ac:dyDescent="0.25">
      <c r="B453" s="5"/>
      <c r="C453" s="5"/>
    </row>
    <row r="454" spans="2:3" x14ac:dyDescent="0.25">
      <c r="B454" s="5"/>
      <c r="C454" s="5"/>
    </row>
    <row r="455" spans="2:3" x14ac:dyDescent="0.25">
      <c r="B455" s="5"/>
      <c r="C455" s="5"/>
    </row>
    <row r="456" spans="2:3" x14ac:dyDescent="0.25">
      <c r="B456" s="5"/>
      <c r="C456" s="5"/>
    </row>
    <row r="457" spans="2:3" x14ac:dyDescent="0.25">
      <c r="B457" s="5"/>
      <c r="C457" s="5"/>
    </row>
    <row r="458" spans="2:3" x14ac:dyDescent="0.25">
      <c r="B458" s="5"/>
      <c r="C458" s="5"/>
    </row>
    <row r="459" spans="2:3" x14ac:dyDescent="0.25">
      <c r="B459" s="5"/>
      <c r="C459" s="5"/>
    </row>
    <row r="460" spans="2:3" x14ac:dyDescent="0.25">
      <c r="B460" s="5"/>
      <c r="C460" s="5"/>
    </row>
    <row r="461" spans="2:3" x14ac:dyDescent="0.25">
      <c r="B461" s="5"/>
      <c r="C461" s="5"/>
    </row>
    <row r="462" spans="2:3" x14ac:dyDescent="0.25">
      <c r="B462" s="5"/>
      <c r="C462" s="5"/>
    </row>
    <row r="463" spans="2:3" x14ac:dyDescent="0.25">
      <c r="B463" s="5"/>
      <c r="C463" s="5"/>
    </row>
    <row r="464" spans="2:3" x14ac:dyDescent="0.25">
      <c r="B464" s="5"/>
      <c r="C464" s="5"/>
    </row>
    <row r="465" spans="2:3" x14ac:dyDescent="0.25">
      <c r="B465" s="5"/>
      <c r="C465" s="5"/>
    </row>
    <row r="466" spans="2:3" x14ac:dyDescent="0.25">
      <c r="B466" s="5"/>
      <c r="C466" s="5"/>
    </row>
    <row r="467" spans="2:3" x14ac:dyDescent="0.25">
      <c r="B467" s="5"/>
      <c r="C467" s="5"/>
    </row>
    <row r="468" spans="2:3" x14ac:dyDescent="0.25">
      <c r="B468" s="5"/>
      <c r="C468" s="5"/>
    </row>
    <row r="469" spans="2:3" x14ac:dyDescent="0.25">
      <c r="B469" s="5"/>
      <c r="C469" s="5"/>
    </row>
    <row r="470" spans="2:3" x14ac:dyDescent="0.25">
      <c r="B470" s="5"/>
      <c r="C470" s="5"/>
    </row>
    <row r="471" spans="2:3" x14ac:dyDescent="0.25">
      <c r="B471" s="5"/>
      <c r="C471" s="5"/>
    </row>
    <row r="472" spans="2:3" x14ac:dyDescent="0.25">
      <c r="B472" s="5"/>
      <c r="C472" s="5"/>
    </row>
    <row r="473" spans="2:3" x14ac:dyDescent="0.25">
      <c r="B473" s="5"/>
      <c r="C473" s="5"/>
    </row>
    <row r="474" spans="2:3" x14ac:dyDescent="0.25">
      <c r="B474" s="5"/>
      <c r="C474" s="5"/>
    </row>
    <row r="475" spans="2:3" x14ac:dyDescent="0.25">
      <c r="B475" s="5"/>
      <c r="C475" s="5"/>
    </row>
    <row r="476" spans="2:3" x14ac:dyDescent="0.25">
      <c r="B476" s="5"/>
      <c r="C476" s="5"/>
    </row>
    <row r="477" spans="2:3" x14ac:dyDescent="0.25">
      <c r="B477" s="5"/>
      <c r="C477" s="5"/>
    </row>
    <row r="478" spans="2:3" x14ac:dyDescent="0.25">
      <c r="B478" s="5"/>
      <c r="C478" s="5"/>
    </row>
    <row r="479" spans="2:3" x14ac:dyDescent="0.25">
      <c r="B479" s="5"/>
      <c r="C479" s="5"/>
    </row>
    <row r="480" spans="2:3" x14ac:dyDescent="0.25">
      <c r="B480" s="5"/>
      <c r="C480" s="5"/>
    </row>
    <row r="481" spans="2:3" x14ac:dyDescent="0.25">
      <c r="B481" s="5"/>
      <c r="C481" s="5"/>
    </row>
    <row r="482" spans="2:3" x14ac:dyDescent="0.25">
      <c r="B482" s="5"/>
      <c r="C482" s="5"/>
    </row>
    <row r="483" spans="2:3" x14ac:dyDescent="0.25">
      <c r="B483" s="5"/>
      <c r="C483" s="5"/>
    </row>
    <row r="484" spans="2:3" x14ac:dyDescent="0.25">
      <c r="B484" s="5"/>
      <c r="C484" s="5"/>
    </row>
    <row r="485" spans="2:3" x14ac:dyDescent="0.25">
      <c r="B485" s="5"/>
      <c r="C485" s="5"/>
    </row>
    <row r="486" spans="2:3" x14ac:dyDescent="0.25">
      <c r="B486" s="5"/>
      <c r="C486" s="5"/>
    </row>
    <row r="487" spans="2:3" x14ac:dyDescent="0.25">
      <c r="B487" s="5"/>
      <c r="C487" s="5"/>
    </row>
    <row r="488" spans="2:3" x14ac:dyDescent="0.25">
      <c r="B488" s="5"/>
      <c r="C488" s="5"/>
    </row>
    <row r="489" spans="2:3" x14ac:dyDescent="0.25">
      <c r="B489" s="5"/>
      <c r="C489" s="5"/>
    </row>
    <row r="490" spans="2:3" x14ac:dyDescent="0.25">
      <c r="B490" s="5"/>
      <c r="C490" s="5"/>
    </row>
    <row r="491" spans="2:3" x14ac:dyDescent="0.25">
      <c r="B491" s="5"/>
      <c r="C491" s="5"/>
    </row>
    <row r="492" spans="2:3" x14ac:dyDescent="0.25">
      <c r="B492" s="5"/>
      <c r="C492" s="5"/>
    </row>
    <row r="493" spans="2:3" x14ac:dyDescent="0.25">
      <c r="B493" s="5"/>
      <c r="C493" s="5"/>
    </row>
    <row r="494" spans="2:3" x14ac:dyDescent="0.25">
      <c r="B494" s="5"/>
      <c r="C494" s="5"/>
    </row>
    <row r="495" spans="2:3" x14ac:dyDescent="0.25">
      <c r="B495" s="5"/>
      <c r="C495" s="5"/>
    </row>
    <row r="496" spans="2:3" x14ac:dyDescent="0.25">
      <c r="B496" s="5"/>
      <c r="C496" s="5"/>
    </row>
    <row r="497" spans="2:3" x14ac:dyDescent="0.25">
      <c r="B497" s="5"/>
      <c r="C497" s="5"/>
    </row>
    <row r="498" spans="2:3" x14ac:dyDescent="0.25">
      <c r="B498" s="5"/>
      <c r="C498" s="5"/>
    </row>
    <row r="499" spans="2:3" x14ac:dyDescent="0.25">
      <c r="B499" s="5"/>
      <c r="C499" s="5"/>
    </row>
    <row r="500" spans="2:3" x14ac:dyDescent="0.25">
      <c r="B500" s="5"/>
      <c r="C500" s="5"/>
    </row>
    <row r="501" spans="2:3" x14ac:dyDescent="0.25">
      <c r="B501" s="5"/>
      <c r="C501" s="5"/>
    </row>
    <row r="502" spans="2:3" x14ac:dyDescent="0.25">
      <c r="B502" s="5"/>
      <c r="C502" s="5"/>
    </row>
    <row r="503" spans="2:3" x14ac:dyDescent="0.25">
      <c r="B503" s="5"/>
      <c r="C503" s="5"/>
    </row>
    <row r="504" spans="2:3" x14ac:dyDescent="0.25">
      <c r="B504" s="5"/>
      <c r="C504" s="5"/>
    </row>
    <row r="505" spans="2:3" x14ac:dyDescent="0.25">
      <c r="B505" s="5"/>
      <c r="C505" s="5"/>
    </row>
    <row r="506" spans="2:3" x14ac:dyDescent="0.25">
      <c r="B506" s="5"/>
      <c r="C506" s="5"/>
    </row>
    <row r="507" spans="2:3" x14ac:dyDescent="0.25">
      <c r="B507" s="5"/>
      <c r="C507" s="5"/>
    </row>
    <row r="508" spans="2:3" x14ac:dyDescent="0.25">
      <c r="B508" s="5"/>
      <c r="C508" s="5"/>
    </row>
    <row r="509" spans="2:3" x14ac:dyDescent="0.25">
      <c r="B509" s="5"/>
      <c r="C509" s="5"/>
    </row>
    <row r="510" spans="2:3" x14ac:dyDescent="0.25">
      <c r="B510" s="5"/>
      <c r="C510" s="5"/>
    </row>
    <row r="511" spans="2:3" x14ac:dyDescent="0.25">
      <c r="B511" s="5"/>
      <c r="C511" s="5"/>
    </row>
    <row r="512" spans="2:3" x14ac:dyDescent="0.25">
      <c r="B512" s="5"/>
      <c r="C512" s="5"/>
    </row>
    <row r="513" spans="2:3" x14ac:dyDescent="0.25">
      <c r="B513" s="5"/>
      <c r="C513" s="5"/>
    </row>
    <row r="514" spans="2:3" x14ac:dyDescent="0.25">
      <c r="B514" s="5"/>
      <c r="C514" s="5"/>
    </row>
    <row r="515" spans="2:3" x14ac:dyDescent="0.25">
      <c r="B515" s="5"/>
      <c r="C515" s="5"/>
    </row>
    <row r="516" spans="2:3" x14ac:dyDescent="0.25">
      <c r="B516" s="5"/>
      <c r="C516" s="5"/>
    </row>
    <row r="517" spans="2:3" x14ac:dyDescent="0.25">
      <c r="B517" s="5"/>
      <c r="C517" s="5"/>
    </row>
    <row r="518" spans="2:3" x14ac:dyDescent="0.25">
      <c r="B518" s="5"/>
      <c r="C518" s="5"/>
    </row>
    <row r="519" spans="2:3" x14ac:dyDescent="0.25">
      <c r="B519" s="5"/>
      <c r="C519" s="5"/>
    </row>
    <row r="520" spans="2:3" x14ac:dyDescent="0.25">
      <c r="B520" s="5"/>
      <c r="C520" s="5"/>
    </row>
    <row r="521" spans="2:3" x14ac:dyDescent="0.25">
      <c r="B521" s="5"/>
      <c r="C521" s="5"/>
    </row>
    <row r="522" spans="2:3" x14ac:dyDescent="0.25">
      <c r="B522" s="5"/>
      <c r="C522" s="5"/>
    </row>
    <row r="523" spans="2:3" x14ac:dyDescent="0.25">
      <c r="B523" s="5"/>
      <c r="C523" s="5"/>
    </row>
    <row r="524" spans="2:3" x14ac:dyDescent="0.25">
      <c r="B524" s="5"/>
      <c r="C524" s="5"/>
    </row>
    <row r="525" spans="2:3" x14ac:dyDescent="0.25">
      <c r="B525" s="5"/>
      <c r="C525" s="5"/>
    </row>
    <row r="526" spans="2:3" x14ac:dyDescent="0.25">
      <c r="B526" s="5"/>
      <c r="C526" s="5"/>
    </row>
    <row r="527" spans="2:3" x14ac:dyDescent="0.25">
      <c r="B527" s="5"/>
      <c r="C527" s="5"/>
    </row>
    <row r="528" spans="2:3" x14ac:dyDescent="0.25">
      <c r="B528" s="5"/>
      <c r="C528" s="5"/>
    </row>
    <row r="529" spans="2:3" x14ac:dyDescent="0.25">
      <c r="B529" s="5"/>
      <c r="C529" s="5"/>
    </row>
    <row r="530" spans="2:3" x14ac:dyDescent="0.25">
      <c r="B530" s="5"/>
      <c r="C530" s="5"/>
    </row>
    <row r="531" spans="2:3" x14ac:dyDescent="0.25">
      <c r="B531" s="5"/>
      <c r="C531" s="5"/>
    </row>
    <row r="532" spans="2:3" x14ac:dyDescent="0.25">
      <c r="B532" s="5"/>
      <c r="C532" s="5"/>
    </row>
    <row r="533" spans="2:3" x14ac:dyDescent="0.25">
      <c r="B533" s="5"/>
      <c r="C533" s="5"/>
    </row>
    <row r="534" spans="2:3" x14ac:dyDescent="0.25">
      <c r="B534" s="5"/>
      <c r="C534" s="5"/>
    </row>
    <row r="535" spans="2:3" x14ac:dyDescent="0.25">
      <c r="B535" s="5"/>
      <c r="C535" s="5"/>
    </row>
    <row r="536" spans="2:3" x14ac:dyDescent="0.25">
      <c r="B536" s="5"/>
      <c r="C536" s="5"/>
    </row>
    <row r="537" spans="2:3" x14ac:dyDescent="0.25">
      <c r="B537" s="5"/>
      <c r="C537" s="5"/>
    </row>
    <row r="538" spans="2:3" x14ac:dyDescent="0.25">
      <c r="B538" s="5"/>
      <c r="C538" s="5"/>
    </row>
    <row r="539" spans="2:3" x14ac:dyDescent="0.25">
      <c r="B539" s="5"/>
      <c r="C539" s="5"/>
    </row>
    <row r="540" spans="2:3" x14ac:dyDescent="0.25">
      <c r="B540" s="5"/>
      <c r="C540" s="5"/>
    </row>
    <row r="541" spans="2:3" x14ac:dyDescent="0.25">
      <c r="B541" s="5"/>
      <c r="C541" s="5"/>
    </row>
    <row r="542" spans="2:3" x14ac:dyDescent="0.25">
      <c r="B542" s="5"/>
      <c r="C542" s="5"/>
    </row>
    <row r="543" spans="2:3" x14ac:dyDescent="0.25">
      <c r="B543" s="5"/>
      <c r="C543" s="5"/>
    </row>
    <row r="544" spans="2:3" x14ac:dyDescent="0.25">
      <c r="B544" s="5"/>
      <c r="C544" s="5"/>
    </row>
    <row r="545" spans="2:3" x14ac:dyDescent="0.25">
      <c r="B545" s="5"/>
      <c r="C545" s="5"/>
    </row>
    <row r="546" spans="2:3" x14ac:dyDescent="0.25">
      <c r="B546" s="5"/>
      <c r="C546" s="5"/>
    </row>
    <row r="547" spans="2:3" x14ac:dyDescent="0.25">
      <c r="B547" s="5"/>
      <c r="C547" s="5"/>
    </row>
    <row r="548" spans="2:3" x14ac:dyDescent="0.25">
      <c r="B548" s="5"/>
      <c r="C548" s="5"/>
    </row>
    <row r="549" spans="2:3" x14ac:dyDescent="0.25">
      <c r="B549" s="5"/>
      <c r="C549" s="5"/>
    </row>
    <row r="550" spans="2:3" x14ac:dyDescent="0.25">
      <c r="B550" s="5"/>
      <c r="C550" s="5"/>
    </row>
    <row r="551" spans="2:3" x14ac:dyDescent="0.25">
      <c r="B551" s="5"/>
      <c r="C551" s="5"/>
    </row>
    <row r="552" spans="2:3" x14ac:dyDescent="0.25">
      <c r="B552" s="5"/>
      <c r="C552" s="5"/>
    </row>
    <row r="553" spans="2:3" x14ac:dyDescent="0.25">
      <c r="B553" s="5"/>
      <c r="C553" s="5"/>
    </row>
    <row r="554" spans="2:3" x14ac:dyDescent="0.25">
      <c r="B554" s="5"/>
      <c r="C554" s="5"/>
    </row>
    <row r="555" spans="2:3" x14ac:dyDescent="0.25">
      <c r="B555" s="5"/>
      <c r="C555" s="5"/>
    </row>
    <row r="556" spans="2:3" x14ac:dyDescent="0.25">
      <c r="B556" s="5"/>
      <c r="C556" s="5"/>
    </row>
    <row r="557" spans="2:3" x14ac:dyDescent="0.25">
      <c r="B557" s="5"/>
      <c r="C557" s="5"/>
    </row>
    <row r="558" spans="2:3" x14ac:dyDescent="0.25">
      <c r="B558" s="5"/>
      <c r="C558" s="5"/>
    </row>
    <row r="559" spans="2:3" x14ac:dyDescent="0.25">
      <c r="B559" s="5"/>
      <c r="C559" s="5"/>
    </row>
    <row r="560" spans="2:3" x14ac:dyDescent="0.25">
      <c r="B560" s="5"/>
      <c r="C560" s="5"/>
    </row>
    <row r="561" spans="2:3" x14ac:dyDescent="0.25">
      <c r="B561" s="5"/>
      <c r="C561" s="5"/>
    </row>
    <row r="562" spans="2:3" x14ac:dyDescent="0.25">
      <c r="B562" s="5"/>
      <c r="C562" s="5"/>
    </row>
    <row r="563" spans="2:3" x14ac:dyDescent="0.25">
      <c r="B563" s="5"/>
      <c r="C563" s="5"/>
    </row>
    <row r="564" spans="2:3" x14ac:dyDescent="0.25">
      <c r="B564" s="5"/>
      <c r="C564" s="5"/>
    </row>
    <row r="565" spans="2:3" x14ac:dyDescent="0.25">
      <c r="B565" s="5"/>
      <c r="C565" s="5"/>
    </row>
    <row r="566" spans="2:3" x14ac:dyDescent="0.25">
      <c r="B566" s="5"/>
      <c r="C566" s="5"/>
    </row>
    <row r="567" spans="2:3" x14ac:dyDescent="0.25">
      <c r="B567" s="5"/>
      <c r="C567" s="5"/>
    </row>
    <row r="568" spans="2:3" x14ac:dyDescent="0.25">
      <c r="B568" s="5"/>
      <c r="C568" s="5"/>
    </row>
    <row r="569" spans="2:3" x14ac:dyDescent="0.25">
      <c r="B569" s="5"/>
      <c r="C569" s="5"/>
    </row>
    <row r="570" spans="2:3" x14ac:dyDescent="0.25">
      <c r="B570" s="5"/>
      <c r="C570" s="5"/>
    </row>
    <row r="571" spans="2:3" x14ac:dyDescent="0.25">
      <c r="B571" s="5"/>
      <c r="C571" s="5"/>
    </row>
    <row r="572" spans="2:3" x14ac:dyDescent="0.25">
      <c r="B572" s="5"/>
      <c r="C572" s="5"/>
    </row>
    <row r="573" spans="2:3" x14ac:dyDescent="0.25">
      <c r="B573" s="5"/>
      <c r="C573" s="5"/>
    </row>
    <row r="574" spans="2:3" x14ac:dyDescent="0.25">
      <c r="B574" s="5"/>
      <c r="C574" s="5"/>
    </row>
    <row r="575" spans="2:3" x14ac:dyDescent="0.25">
      <c r="B575" s="5"/>
      <c r="C575" s="5"/>
    </row>
    <row r="576" spans="2:3" x14ac:dyDescent="0.25">
      <c r="B576" s="5"/>
      <c r="C576" s="5"/>
    </row>
    <row r="577" spans="2:3" x14ac:dyDescent="0.25">
      <c r="B577" s="5"/>
      <c r="C577" s="5"/>
    </row>
    <row r="578" spans="2:3" x14ac:dyDescent="0.25">
      <c r="B578" s="5"/>
      <c r="C578" s="5"/>
    </row>
    <row r="579" spans="2:3" x14ac:dyDescent="0.25">
      <c r="B579" s="5"/>
      <c r="C579" s="5"/>
    </row>
    <row r="580" spans="2:3" x14ac:dyDescent="0.25">
      <c r="B580" s="5"/>
      <c r="C580" s="5"/>
    </row>
    <row r="581" spans="2:3" x14ac:dyDescent="0.25">
      <c r="B581" s="5"/>
      <c r="C581" s="5"/>
    </row>
    <row r="582" spans="2:3" x14ac:dyDescent="0.25">
      <c r="B582" s="5"/>
      <c r="C582" s="5"/>
    </row>
    <row r="583" spans="2:3" x14ac:dyDescent="0.25">
      <c r="B583" s="5"/>
      <c r="C583" s="5"/>
    </row>
    <row r="584" spans="2:3" x14ac:dyDescent="0.25">
      <c r="B584" s="5"/>
      <c r="C584" s="5"/>
    </row>
    <row r="585" spans="2:3" x14ac:dyDescent="0.25">
      <c r="B585" s="5"/>
      <c r="C585" s="5"/>
    </row>
    <row r="586" spans="2:3" x14ac:dyDescent="0.25">
      <c r="B586" s="5"/>
      <c r="C586" s="5"/>
    </row>
    <row r="587" spans="2:3" x14ac:dyDescent="0.25">
      <c r="B587" s="5"/>
      <c r="C587" s="5"/>
    </row>
    <row r="588" spans="2:3" x14ac:dyDescent="0.25">
      <c r="B588" s="5"/>
      <c r="C588" s="5"/>
    </row>
    <row r="589" spans="2:3" x14ac:dyDescent="0.25">
      <c r="B589" s="5"/>
      <c r="C589" s="5"/>
    </row>
    <row r="590" spans="2:3" x14ac:dyDescent="0.25">
      <c r="B590" s="5"/>
      <c r="C590" s="5"/>
    </row>
    <row r="591" spans="2:3" x14ac:dyDescent="0.25">
      <c r="B591" s="5"/>
      <c r="C591" s="5"/>
    </row>
    <row r="592" spans="2:3" x14ac:dyDescent="0.25">
      <c r="B592" s="5"/>
      <c r="C592" s="5"/>
    </row>
    <row r="593" spans="2:3" x14ac:dyDescent="0.25">
      <c r="B593" s="5"/>
      <c r="C593" s="5"/>
    </row>
    <row r="594" spans="2:3" x14ac:dyDescent="0.25">
      <c r="B594" s="5"/>
      <c r="C594" s="5"/>
    </row>
    <row r="595" spans="2:3" x14ac:dyDescent="0.25">
      <c r="B595" s="5"/>
      <c r="C595" s="5"/>
    </row>
    <row r="596" spans="2:3" x14ac:dyDescent="0.25">
      <c r="B596" s="5"/>
      <c r="C596" s="5"/>
    </row>
    <row r="597" spans="2:3" x14ac:dyDescent="0.25">
      <c r="B597" s="5"/>
      <c r="C597" s="5"/>
    </row>
    <row r="598" spans="2:3" x14ac:dyDescent="0.25">
      <c r="B598" s="5"/>
      <c r="C598" s="5"/>
    </row>
    <row r="599" spans="2:3" x14ac:dyDescent="0.25">
      <c r="B599" s="5"/>
      <c r="C599" s="5"/>
    </row>
    <row r="600" spans="2:3" x14ac:dyDescent="0.25">
      <c r="B600" s="5"/>
      <c r="C600" s="5"/>
    </row>
    <row r="601" spans="2:3" x14ac:dyDescent="0.25">
      <c r="B601" s="5"/>
      <c r="C601" s="5"/>
    </row>
    <row r="602" spans="2:3" x14ac:dyDescent="0.25">
      <c r="B602" s="5"/>
      <c r="C602" s="5"/>
    </row>
    <row r="603" spans="2:3" x14ac:dyDescent="0.25">
      <c r="B603" s="5"/>
      <c r="C603" s="5"/>
    </row>
    <row r="604" spans="2:3" x14ac:dyDescent="0.25">
      <c r="B604" s="5"/>
      <c r="C604" s="5"/>
    </row>
    <row r="605" spans="2:3" x14ac:dyDescent="0.25">
      <c r="B605" s="5"/>
      <c r="C605" s="5"/>
    </row>
    <row r="606" spans="2:3" x14ac:dyDescent="0.25">
      <c r="B606" s="5"/>
      <c r="C606" s="5"/>
    </row>
    <row r="607" spans="2:3" x14ac:dyDescent="0.25">
      <c r="B607" s="5"/>
      <c r="C607" s="5"/>
    </row>
    <row r="608" spans="2:3" x14ac:dyDescent="0.25">
      <c r="B608" s="5"/>
      <c r="C608" s="5"/>
    </row>
    <row r="609" spans="2:3" x14ac:dyDescent="0.25">
      <c r="B609" s="5"/>
      <c r="C609" s="5"/>
    </row>
    <row r="610" spans="2:3" x14ac:dyDescent="0.25">
      <c r="B610" s="5"/>
      <c r="C610" s="5"/>
    </row>
    <row r="611" spans="2:3" x14ac:dyDescent="0.25">
      <c r="B611" s="5"/>
      <c r="C611" s="5"/>
    </row>
    <row r="612" spans="2:3" x14ac:dyDescent="0.25">
      <c r="B612" s="5"/>
      <c r="C612" s="5"/>
    </row>
    <row r="613" spans="2:3" x14ac:dyDescent="0.25">
      <c r="B613" s="5"/>
      <c r="C613" s="5"/>
    </row>
    <row r="614" spans="2:3" x14ac:dyDescent="0.25">
      <c r="B614" s="5"/>
      <c r="C614" s="5"/>
    </row>
    <row r="615" spans="2:3" x14ac:dyDescent="0.25">
      <c r="B615" s="5"/>
      <c r="C615" s="5"/>
    </row>
    <row r="616" spans="2:3" x14ac:dyDescent="0.25">
      <c r="B616" s="5"/>
      <c r="C616" s="5"/>
    </row>
    <row r="617" spans="2:3" x14ac:dyDescent="0.25">
      <c r="B617" s="5"/>
      <c r="C617" s="5"/>
    </row>
    <row r="618" spans="2:3" x14ac:dyDescent="0.25">
      <c r="B618" s="5"/>
      <c r="C618" s="5"/>
    </row>
    <row r="619" spans="2:3" x14ac:dyDescent="0.25">
      <c r="B619" s="5"/>
      <c r="C619" s="5"/>
    </row>
    <row r="620" spans="2:3" x14ac:dyDescent="0.25">
      <c r="B620" s="5"/>
      <c r="C620" s="5"/>
    </row>
    <row r="621" spans="2:3" x14ac:dyDescent="0.25">
      <c r="B621" s="5"/>
      <c r="C621" s="5"/>
    </row>
    <row r="622" spans="2:3" x14ac:dyDescent="0.25">
      <c r="B622" s="5"/>
      <c r="C622" s="5"/>
    </row>
    <row r="623" spans="2:3" x14ac:dyDescent="0.25">
      <c r="B623" s="5"/>
      <c r="C623" s="5"/>
    </row>
    <row r="624" spans="2:3" x14ac:dyDescent="0.25">
      <c r="B624" s="5"/>
      <c r="C624" s="5"/>
    </row>
    <row r="625" spans="2:3" x14ac:dyDescent="0.25">
      <c r="B625" s="5"/>
      <c r="C625" s="5"/>
    </row>
    <row r="626" spans="2:3" x14ac:dyDescent="0.25">
      <c r="B626" s="5"/>
      <c r="C626" s="5"/>
    </row>
    <row r="627" spans="2:3" x14ac:dyDescent="0.25">
      <c r="B627" s="5"/>
      <c r="C627" s="5"/>
    </row>
    <row r="628" spans="2:3" x14ac:dyDescent="0.25">
      <c r="B628" s="5"/>
      <c r="C628" s="5"/>
    </row>
    <row r="629" spans="2:3" x14ac:dyDescent="0.25">
      <c r="B629" s="5"/>
      <c r="C629" s="5"/>
    </row>
    <row r="630" spans="2:3" x14ac:dyDescent="0.25">
      <c r="B630" s="5"/>
      <c r="C630" s="5"/>
    </row>
    <row r="631" spans="2:3" x14ac:dyDescent="0.25">
      <c r="B631" s="5"/>
      <c r="C631" s="5"/>
    </row>
    <row r="632" spans="2:3" x14ac:dyDescent="0.25">
      <c r="B632" s="5"/>
      <c r="C632" s="5"/>
    </row>
    <row r="633" spans="2:3" x14ac:dyDescent="0.25">
      <c r="B633" s="5"/>
      <c r="C633" s="5"/>
    </row>
    <row r="634" spans="2:3" x14ac:dyDescent="0.25">
      <c r="B634" s="5"/>
      <c r="C634" s="5"/>
    </row>
    <row r="635" spans="2:3" x14ac:dyDescent="0.25">
      <c r="B635" s="5"/>
      <c r="C635" s="5"/>
    </row>
    <row r="636" spans="2:3" x14ac:dyDescent="0.25">
      <c r="B636" s="5"/>
      <c r="C636" s="5"/>
    </row>
    <row r="637" spans="2:3" x14ac:dyDescent="0.25">
      <c r="B637" s="5"/>
      <c r="C637" s="5"/>
    </row>
    <row r="638" spans="2:3" x14ac:dyDescent="0.25">
      <c r="B638" s="5"/>
      <c r="C638" s="5"/>
    </row>
    <row r="639" spans="2:3" x14ac:dyDescent="0.25">
      <c r="B639" s="5"/>
      <c r="C639" s="5"/>
    </row>
    <row r="640" spans="2:3" x14ac:dyDescent="0.25">
      <c r="B640" s="5"/>
      <c r="C640" s="5"/>
    </row>
    <row r="641" spans="2:3" x14ac:dyDescent="0.25">
      <c r="B641" s="5"/>
      <c r="C641" s="5"/>
    </row>
    <row r="642" spans="2:3" x14ac:dyDescent="0.25">
      <c r="B642" s="5"/>
      <c r="C642" s="5"/>
    </row>
    <row r="643" spans="2:3" x14ac:dyDescent="0.25">
      <c r="B643" s="5"/>
      <c r="C643" s="5"/>
    </row>
    <row r="644" spans="2:3" x14ac:dyDescent="0.25">
      <c r="B644" s="5"/>
      <c r="C644" s="5"/>
    </row>
    <row r="645" spans="2:3" x14ac:dyDescent="0.25">
      <c r="B645" s="5"/>
      <c r="C645" s="5"/>
    </row>
    <row r="646" spans="2:3" x14ac:dyDescent="0.25">
      <c r="B646" s="5"/>
      <c r="C646" s="5"/>
    </row>
    <row r="647" spans="2:3" x14ac:dyDescent="0.25">
      <c r="B647" s="5"/>
      <c r="C647" s="5"/>
    </row>
    <row r="648" spans="2:3" x14ac:dyDescent="0.25">
      <c r="B648" s="5"/>
      <c r="C648" s="5"/>
    </row>
    <row r="649" spans="2:3" x14ac:dyDescent="0.25">
      <c r="B649" s="5"/>
      <c r="C649" s="5"/>
    </row>
    <row r="650" spans="2:3" x14ac:dyDescent="0.25">
      <c r="B650" s="5"/>
      <c r="C650" s="5"/>
    </row>
    <row r="651" spans="2:3" x14ac:dyDescent="0.25">
      <c r="B651" s="5"/>
      <c r="C651" s="5"/>
    </row>
    <row r="652" spans="2:3" x14ac:dyDescent="0.25">
      <c r="B652" s="5"/>
      <c r="C652" s="5"/>
    </row>
    <row r="653" spans="2:3" x14ac:dyDescent="0.25">
      <c r="B653" s="5"/>
      <c r="C653" s="5"/>
    </row>
    <row r="654" spans="2:3" x14ac:dyDescent="0.25">
      <c r="B654" s="5"/>
      <c r="C654" s="5"/>
    </row>
    <row r="655" spans="2:3" x14ac:dyDescent="0.25">
      <c r="B655" s="5"/>
      <c r="C655" s="5"/>
    </row>
    <row r="656" spans="2:3" x14ac:dyDescent="0.25">
      <c r="B656" s="5"/>
      <c r="C656" s="5"/>
    </row>
    <row r="657" spans="2:3" x14ac:dyDescent="0.25">
      <c r="B657" s="5"/>
      <c r="C657" s="5"/>
    </row>
    <row r="658" spans="2:3" x14ac:dyDescent="0.25">
      <c r="B658" s="5"/>
      <c r="C658" s="5"/>
    </row>
    <row r="659" spans="2:3" x14ac:dyDescent="0.25">
      <c r="B659" s="5"/>
      <c r="C659" s="5"/>
    </row>
    <row r="660" spans="2:3" x14ac:dyDescent="0.25">
      <c r="B660" s="5"/>
      <c r="C660" s="5"/>
    </row>
    <row r="661" spans="2:3" x14ac:dyDescent="0.25">
      <c r="B661" s="5"/>
      <c r="C661" s="5"/>
    </row>
    <row r="662" spans="2:3" x14ac:dyDescent="0.25">
      <c r="B662" s="5"/>
      <c r="C662" s="5"/>
    </row>
    <row r="663" spans="2:3" x14ac:dyDescent="0.25">
      <c r="B663" s="5"/>
      <c r="C663" s="5"/>
    </row>
    <row r="664" spans="2:3" x14ac:dyDescent="0.25">
      <c r="B664" s="5"/>
      <c r="C664" s="5"/>
    </row>
    <row r="665" spans="2:3" x14ac:dyDescent="0.25">
      <c r="B665" s="5"/>
      <c r="C665" s="5"/>
    </row>
    <row r="666" spans="2:3" x14ac:dyDescent="0.25">
      <c r="B666" s="5"/>
      <c r="C666" s="5"/>
    </row>
    <row r="667" spans="2:3" x14ac:dyDescent="0.25">
      <c r="B667" s="5"/>
      <c r="C667" s="5"/>
    </row>
    <row r="668" spans="2:3" x14ac:dyDescent="0.25">
      <c r="B668" s="5"/>
      <c r="C668" s="5"/>
    </row>
    <row r="669" spans="2:3" x14ac:dyDescent="0.25">
      <c r="B669" s="5"/>
      <c r="C669" s="5"/>
    </row>
    <row r="670" spans="2:3" x14ac:dyDescent="0.25">
      <c r="B670" s="5"/>
      <c r="C670" s="5"/>
    </row>
    <row r="671" spans="2:3" x14ac:dyDescent="0.25">
      <c r="B671" s="5"/>
      <c r="C671" s="5"/>
    </row>
    <row r="672" spans="2:3" x14ac:dyDescent="0.25">
      <c r="B672" s="5"/>
      <c r="C672" s="5"/>
    </row>
    <row r="673" spans="2:3" x14ac:dyDescent="0.25">
      <c r="B673" s="5"/>
      <c r="C673" s="5"/>
    </row>
    <row r="674" spans="2:3" x14ac:dyDescent="0.25">
      <c r="B674" s="5"/>
      <c r="C674" s="5"/>
    </row>
    <row r="675" spans="2:3" x14ac:dyDescent="0.25">
      <c r="B675" s="5"/>
      <c r="C675" s="5"/>
    </row>
    <row r="676" spans="2:3" x14ac:dyDescent="0.25">
      <c r="B676" s="5"/>
      <c r="C676" s="5"/>
    </row>
    <row r="677" spans="2:3" x14ac:dyDescent="0.25">
      <c r="B677" s="5"/>
      <c r="C677" s="5"/>
    </row>
    <row r="678" spans="2:3" x14ac:dyDescent="0.25">
      <c r="B678" s="5"/>
      <c r="C678" s="5"/>
    </row>
    <row r="679" spans="2:3" x14ac:dyDescent="0.25">
      <c r="B679" s="5"/>
      <c r="C679" s="5"/>
    </row>
    <row r="680" spans="2:3" x14ac:dyDescent="0.25">
      <c r="B680" s="5"/>
      <c r="C680" s="5"/>
    </row>
    <row r="681" spans="2:3" x14ac:dyDescent="0.25">
      <c r="B681" s="5"/>
      <c r="C681" s="5"/>
    </row>
    <row r="682" spans="2:3" x14ac:dyDescent="0.25">
      <c r="B682" s="5"/>
      <c r="C682" s="5"/>
    </row>
    <row r="683" spans="2:3" x14ac:dyDescent="0.25">
      <c r="B683" s="5"/>
      <c r="C683" s="5"/>
    </row>
    <row r="684" spans="2:3" x14ac:dyDescent="0.25">
      <c r="B684" s="5"/>
      <c r="C684" s="5"/>
    </row>
    <row r="685" spans="2:3" x14ac:dyDescent="0.25">
      <c r="B685" s="5"/>
      <c r="C685" s="5"/>
    </row>
    <row r="686" spans="2:3" x14ac:dyDescent="0.25">
      <c r="B686" s="5"/>
      <c r="C686" s="5"/>
    </row>
    <row r="687" spans="2:3" x14ac:dyDescent="0.25">
      <c r="B687" s="5"/>
      <c r="C687" s="5"/>
    </row>
    <row r="688" spans="2:3" x14ac:dyDescent="0.25">
      <c r="B688" s="5"/>
      <c r="C688" s="5"/>
    </row>
    <row r="689" spans="2:3" x14ac:dyDescent="0.25">
      <c r="B689" s="5"/>
      <c r="C689" s="5"/>
    </row>
    <row r="690" spans="2:3" x14ac:dyDescent="0.25">
      <c r="B690" s="5"/>
      <c r="C690" s="5"/>
    </row>
    <row r="691" spans="2:3" x14ac:dyDescent="0.25">
      <c r="B691" s="5"/>
      <c r="C691" s="5"/>
    </row>
    <row r="692" spans="2:3" x14ac:dyDescent="0.25">
      <c r="B692" s="5"/>
      <c r="C692" s="5"/>
    </row>
    <row r="693" spans="2:3" x14ac:dyDescent="0.25">
      <c r="B693" s="5"/>
      <c r="C693" s="5"/>
    </row>
    <row r="694" spans="2:3" x14ac:dyDescent="0.25">
      <c r="B694" s="5"/>
      <c r="C694" s="5"/>
    </row>
    <row r="695" spans="2:3" x14ac:dyDescent="0.25">
      <c r="B695" s="5"/>
      <c r="C695" s="5"/>
    </row>
    <row r="696" spans="2:3" x14ac:dyDescent="0.25">
      <c r="B696" s="5"/>
      <c r="C696" s="5"/>
    </row>
    <row r="697" spans="2:3" x14ac:dyDescent="0.25">
      <c r="B697" s="5"/>
      <c r="C697" s="5"/>
    </row>
    <row r="698" spans="2:3" x14ac:dyDescent="0.25">
      <c r="B698" s="5"/>
      <c r="C698" s="5"/>
    </row>
    <row r="699" spans="2:3" x14ac:dyDescent="0.25">
      <c r="B699" s="5"/>
      <c r="C699" s="5"/>
    </row>
    <row r="700" spans="2:3" x14ac:dyDescent="0.25">
      <c r="B700" s="5"/>
      <c r="C700" s="5"/>
    </row>
    <row r="701" spans="2:3" x14ac:dyDescent="0.25">
      <c r="B701" s="5"/>
      <c r="C701" s="5"/>
    </row>
    <row r="702" spans="2:3" x14ac:dyDescent="0.25">
      <c r="B702" s="5"/>
      <c r="C702" s="5"/>
    </row>
    <row r="703" spans="2:3" x14ac:dyDescent="0.25">
      <c r="B703" s="5"/>
      <c r="C703" s="5"/>
    </row>
    <row r="704" spans="2:3" x14ac:dyDescent="0.25">
      <c r="B704" s="5"/>
      <c r="C704" s="5"/>
    </row>
    <row r="705" spans="2:3" x14ac:dyDescent="0.25">
      <c r="B705" s="5"/>
      <c r="C705" s="5"/>
    </row>
    <row r="706" spans="2:3" x14ac:dyDescent="0.25">
      <c r="B706" s="5"/>
      <c r="C706" s="5"/>
    </row>
    <row r="707" spans="2:3" x14ac:dyDescent="0.25">
      <c r="B707" s="5"/>
      <c r="C707" s="5"/>
    </row>
    <row r="708" spans="2:3" x14ac:dyDescent="0.25">
      <c r="B708" s="5"/>
      <c r="C708" s="5"/>
    </row>
    <row r="709" spans="2:3" x14ac:dyDescent="0.25">
      <c r="B709" s="5"/>
      <c r="C709" s="5"/>
    </row>
    <row r="710" spans="2:3" x14ac:dyDescent="0.25">
      <c r="B710" s="5"/>
      <c r="C710" s="5"/>
    </row>
    <row r="711" spans="2:3" x14ac:dyDescent="0.25">
      <c r="B711" s="5"/>
      <c r="C711" s="5"/>
    </row>
    <row r="712" spans="2:3" x14ac:dyDescent="0.25">
      <c r="B712" s="5"/>
      <c r="C712" s="5"/>
    </row>
    <row r="713" spans="2:3" x14ac:dyDescent="0.25">
      <c r="B713" s="5"/>
      <c r="C713" s="5"/>
    </row>
    <row r="714" spans="2:3" x14ac:dyDescent="0.25">
      <c r="B714" s="5"/>
      <c r="C714" s="5"/>
    </row>
    <row r="715" spans="2:3" x14ac:dyDescent="0.25">
      <c r="B715" s="5"/>
      <c r="C715" s="5"/>
    </row>
    <row r="716" spans="2:3" x14ac:dyDescent="0.25">
      <c r="B716" s="5"/>
      <c r="C716" s="5"/>
    </row>
    <row r="717" spans="2:3" x14ac:dyDescent="0.25">
      <c r="B717" s="5"/>
      <c r="C717" s="5"/>
    </row>
    <row r="718" spans="2:3" x14ac:dyDescent="0.25">
      <c r="B718" s="5"/>
      <c r="C718" s="5"/>
    </row>
    <row r="719" spans="2:3" x14ac:dyDescent="0.25">
      <c r="B719" s="5"/>
    </row>
    <row r="720" spans="2:3" x14ac:dyDescent="0.25">
      <c r="B720" s="5"/>
    </row>
    <row r="721" spans="2:2" x14ac:dyDescent="0.25">
      <c r="B721" s="5"/>
    </row>
    <row r="722" spans="2:2" x14ac:dyDescent="0.25">
      <c r="B722" s="5"/>
    </row>
    <row r="723" spans="2:2" x14ac:dyDescent="0.25">
      <c r="B723" s="5"/>
    </row>
    <row r="724" spans="2:2" x14ac:dyDescent="0.25">
      <c r="B724" s="5"/>
    </row>
    <row r="725" spans="2:2" x14ac:dyDescent="0.25">
      <c r="B725" s="5"/>
    </row>
    <row r="726" spans="2:2" x14ac:dyDescent="0.25">
      <c r="B726" s="5"/>
    </row>
    <row r="727" spans="2:2" x14ac:dyDescent="0.25">
      <c r="B727" s="5"/>
    </row>
    <row r="728" spans="2:2" x14ac:dyDescent="0.25">
      <c r="B728" s="5"/>
    </row>
    <row r="729" spans="2:2" x14ac:dyDescent="0.25">
      <c r="B729" s="5"/>
    </row>
    <row r="730" spans="2:2" x14ac:dyDescent="0.25">
      <c r="B730" s="5"/>
    </row>
    <row r="731" spans="2:2" x14ac:dyDescent="0.25">
      <c r="B731" s="5"/>
    </row>
    <row r="732" spans="2:2" x14ac:dyDescent="0.25">
      <c r="B732" s="5"/>
    </row>
    <row r="733" spans="2:2" x14ac:dyDescent="0.25">
      <c r="B733" s="5"/>
    </row>
    <row r="734" spans="2:2" x14ac:dyDescent="0.25">
      <c r="B734" s="5"/>
    </row>
    <row r="735" spans="2:2" x14ac:dyDescent="0.25">
      <c r="B735" s="5"/>
    </row>
    <row r="736" spans="2:2" x14ac:dyDescent="0.25">
      <c r="B736" s="5"/>
    </row>
    <row r="737" spans="2:2" x14ac:dyDescent="0.25">
      <c r="B737" s="5"/>
    </row>
    <row r="738" spans="2:2" x14ac:dyDescent="0.25">
      <c r="B738" s="5"/>
    </row>
    <row r="739" spans="2:2" x14ac:dyDescent="0.25">
      <c r="B739" s="5"/>
    </row>
    <row r="740" spans="2:2" x14ac:dyDescent="0.25">
      <c r="B740" s="5"/>
    </row>
    <row r="741" spans="2:2" x14ac:dyDescent="0.25">
      <c r="B741" s="5"/>
    </row>
    <row r="742" spans="2:2" x14ac:dyDescent="0.25">
      <c r="B742" s="5"/>
    </row>
    <row r="743" spans="2:2" x14ac:dyDescent="0.25">
      <c r="B743" s="5"/>
    </row>
    <row r="744" spans="2:2" x14ac:dyDescent="0.25">
      <c r="B744" s="5"/>
    </row>
    <row r="745" spans="2:2" x14ac:dyDescent="0.25">
      <c r="B745" s="5"/>
    </row>
    <row r="746" spans="2:2" x14ac:dyDescent="0.25">
      <c r="B746" s="5"/>
    </row>
    <row r="747" spans="2:2" x14ac:dyDescent="0.25">
      <c r="B747" s="5"/>
    </row>
    <row r="748" spans="2:2" x14ac:dyDescent="0.25">
      <c r="B748" s="5"/>
    </row>
    <row r="749" spans="2:2" x14ac:dyDescent="0.25">
      <c r="B749" s="5"/>
    </row>
    <row r="750" spans="2:2" x14ac:dyDescent="0.25">
      <c r="B750" s="5"/>
    </row>
    <row r="751" spans="2:2" x14ac:dyDescent="0.25">
      <c r="B751" s="5"/>
    </row>
    <row r="752" spans="2:2" x14ac:dyDescent="0.25">
      <c r="B752" s="5"/>
    </row>
    <row r="753" spans="2:2" x14ac:dyDescent="0.25">
      <c r="B753" s="5"/>
    </row>
    <row r="754" spans="2:2" x14ac:dyDescent="0.25">
      <c r="B754" s="5"/>
    </row>
    <row r="755" spans="2:2" x14ac:dyDescent="0.25">
      <c r="B755" s="5"/>
    </row>
    <row r="756" spans="2:2" x14ac:dyDescent="0.25">
      <c r="B756" s="5"/>
    </row>
    <row r="757" spans="2:2" x14ac:dyDescent="0.25">
      <c r="B757" s="5"/>
    </row>
    <row r="758" spans="2:2" x14ac:dyDescent="0.25">
      <c r="B758" s="5"/>
    </row>
    <row r="759" spans="2:2" x14ac:dyDescent="0.25">
      <c r="B759" s="5"/>
    </row>
    <row r="760" spans="2:2" x14ac:dyDescent="0.25">
      <c r="B760" s="5"/>
    </row>
    <row r="761" spans="2:2" x14ac:dyDescent="0.25">
      <c r="B761" s="5"/>
    </row>
    <row r="762" spans="2:2" x14ac:dyDescent="0.25">
      <c r="B762" s="5"/>
    </row>
    <row r="763" spans="2:2" x14ac:dyDescent="0.25">
      <c r="B763" s="5"/>
    </row>
    <row r="764" spans="2:2" x14ac:dyDescent="0.25">
      <c r="B764" s="5"/>
    </row>
    <row r="765" spans="2:2" x14ac:dyDescent="0.25">
      <c r="B765" s="5"/>
    </row>
    <row r="766" spans="2:2" x14ac:dyDescent="0.25">
      <c r="B766" s="5"/>
    </row>
    <row r="767" spans="2:2" x14ac:dyDescent="0.25">
      <c r="B767" s="5"/>
    </row>
    <row r="768" spans="2:2" x14ac:dyDescent="0.25">
      <c r="B768" s="5"/>
    </row>
    <row r="769" spans="2:2" x14ac:dyDescent="0.25">
      <c r="B769" s="5"/>
    </row>
    <row r="770" spans="2:2" x14ac:dyDescent="0.25">
      <c r="B770" s="5"/>
    </row>
    <row r="771" spans="2:2" x14ac:dyDescent="0.25">
      <c r="B771" s="5"/>
    </row>
    <row r="772" spans="2:2" x14ac:dyDescent="0.25">
      <c r="B772" s="5"/>
    </row>
    <row r="773" spans="2:2" x14ac:dyDescent="0.25">
      <c r="B773" s="5"/>
    </row>
    <row r="774" spans="2:2" x14ac:dyDescent="0.25">
      <c r="B774" s="5"/>
    </row>
    <row r="775" spans="2:2" x14ac:dyDescent="0.25">
      <c r="B775" s="5"/>
    </row>
    <row r="776" spans="2:2" x14ac:dyDescent="0.25">
      <c r="B776" s="5"/>
    </row>
    <row r="777" spans="2:2" x14ac:dyDescent="0.25">
      <c r="B777" s="5"/>
    </row>
    <row r="778" spans="2:2" x14ac:dyDescent="0.25">
      <c r="B778" s="5"/>
    </row>
    <row r="779" spans="2:2" x14ac:dyDescent="0.25">
      <c r="B779" s="5"/>
    </row>
    <row r="780" spans="2:2" x14ac:dyDescent="0.25">
      <c r="B780" s="5"/>
    </row>
    <row r="781" spans="2:2" x14ac:dyDescent="0.25">
      <c r="B781" s="5"/>
    </row>
    <row r="782" spans="2:2" x14ac:dyDescent="0.25">
      <c r="B782" s="5"/>
    </row>
    <row r="783" spans="2:2" x14ac:dyDescent="0.25">
      <c r="B783" s="5"/>
    </row>
    <row r="784" spans="2:2" x14ac:dyDescent="0.25">
      <c r="B784" s="5"/>
    </row>
    <row r="785" spans="2:2" x14ac:dyDescent="0.25">
      <c r="B785" s="5"/>
    </row>
    <row r="786" spans="2:2" x14ac:dyDescent="0.25">
      <c r="B786" s="5"/>
    </row>
    <row r="787" spans="2:2" x14ac:dyDescent="0.25">
      <c r="B787" s="5"/>
    </row>
    <row r="788" spans="2:2" x14ac:dyDescent="0.25">
      <c r="B788" s="5"/>
    </row>
    <row r="789" spans="2:2" x14ac:dyDescent="0.25">
      <c r="B789" s="5"/>
    </row>
    <row r="790" spans="2:2" x14ac:dyDescent="0.25">
      <c r="B790" s="5"/>
    </row>
    <row r="791" spans="2:2" x14ac:dyDescent="0.25">
      <c r="B791" s="5"/>
    </row>
    <row r="792" spans="2:2" x14ac:dyDescent="0.25">
      <c r="B792" s="5"/>
    </row>
    <row r="793" spans="2:2" x14ac:dyDescent="0.25">
      <c r="B793" s="5"/>
    </row>
    <row r="794" spans="2:2" x14ac:dyDescent="0.25">
      <c r="B794" s="5"/>
    </row>
    <row r="795" spans="2:2" x14ac:dyDescent="0.25">
      <c r="B795" s="5"/>
    </row>
    <row r="796" spans="2:2" x14ac:dyDescent="0.25">
      <c r="B796" s="5"/>
    </row>
    <row r="797" spans="2:2" x14ac:dyDescent="0.25">
      <c r="B797" s="5"/>
    </row>
    <row r="798" spans="2:2" x14ac:dyDescent="0.25">
      <c r="B798" s="5"/>
    </row>
    <row r="799" spans="2:2" x14ac:dyDescent="0.25">
      <c r="B799" s="5"/>
    </row>
    <row r="800" spans="2:2" x14ac:dyDescent="0.25">
      <c r="B800" s="5"/>
    </row>
    <row r="801" spans="2:2" x14ac:dyDescent="0.25">
      <c r="B801" s="5"/>
    </row>
    <row r="802" spans="2:2" x14ac:dyDescent="0.25">
      <c r="B802" s="5"/>
    </row>
    <row r="803" spans="2:2" x14ac:dyDescent="0.25">
      <c r="B803" s="5"/>
    </row>
    <row r="804" spans="2:2" x14ac:dyDescent="0.25">
      <c r="B804" s="5"/>
    </row>
    <row r="805" spans="2:2" x14ac:dyDescent="0.25">
      <c r="B805" s="5"/>
    </row>
    <row r="806" spans="2:2" x14ac:dyDescent="0.25">
      <c r="B806" s="5"/>
    </row>
    <row r="807" spans="2:2" x14ac:dyDescent="0.25">
      <c r="B807" s="5"/>
    </row>
    <row r="808" spans="2:2" x14ac:dyDescent="0.25">
      <c r="B808" s="5"/>
    </row>
    <row r="809" spans="2:2" x14ac:dyDescent="0.25">
      <c r="B809" s="5"/>
    </row>
    <row r="810" spans="2:2" x14ac:dyDescent="0.25">
      <c r="B810" s="5"/>
    </row>
    <row r="811" spans="2:2" x14ac:dyDescent="0.25">
      <c r="B811" s="5"/>
    </row>
    <row r="812" spans="2:2" x14ac:dyDescent="0.25">
      <c r="B812" s="5"/>
    </row>
    <row r="813" spans="2:2" x14ac:dyDescent="0.25">
      <c r="B813" s="5"/>
    </row>
    <row r="814" spans="2:2" x14ac:dyDescent="0.25">
      <c r="B814" s="5"/>
    </row>
    <row r="815" spans="2:2" x14ac:dyDescent="0.25">
      <c r="B815" s="5"/>
    </row>
    <row r="816" spans="2:2" x14ac:dyDescent="0.25">
      <c r="B816" s="5"/>
    </row>
    <row r="817" spans="2:2" x14ac:dyDescent="0.25">
      <c r="B817" s="5"/>
    </row>
    <row r="818" spans="2:2" x14ac:dyDescent="0.25">
      <c r="B818" s="5"/>
    </row>
    <row r="819" spans="2:2" x14ac:dyDescent="0.25">
      <c r="B819" s="5"/>
    </row>
    <row r="820" spans="2:2" x14ac:dyDescent="0.25">
      <c r="B820" s="5"/>
    </row>
    <row r="821" spans="2:2" x14ac:dyDescent="0.25">
      <c r="B821" s="5"/>
    </row>
    <row r="822" spans="2:2" x14ac:dyDescent="0.25">
      <c r="B822" s="5"/>
    </row>
    <row r="823" spans="2:2" x14ac:dyDescent="0.25">
      <c r="B823" s="5"/>
    </row>
    <row r="824" spans="2:2" x14ac:dyDescent="0.25">
      <c r="B824" s="5"/>
    </row>
    <row r="825" spans="2:2" x14ac:dyDescent="0.25">
      <c r="B825" s="5"/>
    </row>
    <row r="826" spans="2:2" x14ac:dyDescent="0.25">
      <c r="B826" s="5"/>
    </row>
    <row r="827" spans="2:2" x14ac:dyDescent="0.25">
      <c r="B827" s="5"/>
    </row>
    <row r="828" spans="2:2" x14ac:dyDescent="0.25">
      <c r="B828" s="5"/>
    </row>
    <row r="829" spans="2:2" x14ac:dyDescent="0.25">
      <c r="B829" s="5"/>
    </row>
    <row r="830" spans="2:2" x14ac:dyDescent="0.25">
      <c r="B830" s="5"/>
    </row>
  </sheetData>
  <sortState xmlns:xlrd2="http://schemas.microsoft.com/office/spreadsheetml/2017/richdata2" columnSort="1" ref="N4:CB33">
    <sortCondition ref="N4"/>
    <sortCondition ref="N5"/>
  </sortState>
  <pageMargins left="0.75" right="0.75" top="1.18" bottom="1" header="0.25" footer="0.5"/>
  <pageSetup paperSize="5" orientation="landscape" horizontalDpi="300" verticalDpi="300" r:id="rId1"/>
  <headerFooter alignWithMargins="0">
    <oddHeader xml:space="preserve">&amp;C&amp;"Arial,Bold"&amp;12Laboratory Report
U.S. Geological Survey
Lakewood,Colorado&amp;RReported Date: &amp;D
</oddHeader>
    <oddFooter>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65152-E55B-4898-ACCC-B50D885AD3C0}">
  <dimension ref="A1:CA27"/>
  <sheetViews>
    <sheetView workbookViewId="0">
      <pane xSplit="3" topLeftCell="D1" activePane="topRight" state="frozen"/>
      <selection pane="topRight" activeCell="J38" sqref="J38"/>
    </sheetView>
  </sheetViews>
  <sheetFormatPr defaultRowHeight="14.4" x14ac:dyDescent="0.3"/>
  <cols>
    <col min="1" max="1" width="11.33203125" style="8" customWidth="1"/>
    <col min="2" max="2" width="10.109375" style="8" customWidth="1"/>
    <col min="3" max="3" width="9.5546875" style="8" customWidth="1"/>
    <col min="4" max="79" width="10.6640625" customWidth="1"/>
  </cols>
  <sheetData>
    <row r="1" spans="1:79" x14ac:dyDescent="0.3">
      <c r="A1"/>
      <c r="B1"/>
      <c r="C1"/>
      <c r="D1" s="12" t="s">
        <v>12</v>
      </c>
      <c r="E1" s="12" t="s">
        <v>12</v>
      </c>
      <c r="F1" s="12" t="s">
        <v>12</v>
      </c>
      <c r="G1" s="12" t="s">
        <v>12</v>
      </c>
      <c r="H1" s="12" t="s">
        <v>12</v>
      </c>
      <c r="I1" s="12" t="s">
        <v>12</v>
      </c>
      <c r="J1" s="12" t="s">
        <v>12</v>
      </c>
      <c r="K1" s="12" t="s">
        <v>12</v>
      </c>
      <c r="L1" s="12" t="s">
        <v>12</v>
      </c>
      <c r="M1" s="12" t="s">
        <v>12</v>
      </c>
      <c r="N1" s="12" t="s">
        <v>12</v>
      </c>
      <c r="O1" s="24" t="s">
        <v>12</v>
      </c>
      <c r="P1" s="12" t="s">
        <v>12</v>
      </c>
      <c r="Q1" s="12" t="s">
        <v>12</v>
      </c>
      <c r="R1" s="12" t="s">
        <v>12</v>
      </c>
      <c r="S1" s="12" t="s">
        <v>12</v>
      </c>
      <c r="T1" s="12" t="s">
        <v>12</v>
      </c>
      <c r="U1" s="12" t="s">
        <v>12</v>
      </c>
      <c r="V1" s="12" t="s">
        <v>12</v>
      </c>
      <c r="W1" s="12" t="s">
        <v>12</v>
      </c>
      <c r="X1" s="12" t="s">
        <v>12</v>
      </c>
      <c r="Y1" s="12" t="s">
        <v>12</v>
      </c>
      <c r="Z1" s="12" t="s">
        <v>12</v>
      </c>
      <c r="AA1" s="12" t="s">
        <v>12</v>
      </c>
      <c r="AB1" s="12" t="s">
        <v>12</v>
      </c>
      <c r="AC1" s="12" t="s">
        <v>12</v>
      </c>
      <c r="AD1" s="12" t="s">
        <v>12</v>
      </c>
      <c r="AE1" s="12" t="s">
        <v>12</v>
      </c>
      <c r="AF1" s="12" t="s">
        <v>12</v>
      </c>
      <c r="AG1" s="12" t="s">
        <v>12</v>
      </c>
      <c r="AH1" s="12" t="s">
        <v>12</v>
      </c>
      <c r="AI1" s="12" t="s">
        <v>12</v>
      </c>
      <c r="AJ1" s="12" t="s">
        <v>12</v>
      </c>
      <c r="AK1" s="12" t="s">
        <v>12</v>
      </c>
      <c r="AL1" s="12" t="s">
        <v>12</v>
      </c>
      <c r="AM1" s="12" t="s">
        <v>12</v>
      </c>
      <c r="AN1" s="12" t="s">
        <v>12</v>
      </c>
      <c r="AO1" s="12" t="s">
        <v>12</v>
      </c>
      <c r="AP1" s="12" t="s">
        <v>12</v>
      </c>
      <c r="AQ1" s="12" t="s">
        <v>12</v>
      </c>
      <c r="AR1" s="12" t="s">
        <v>12</v>
      </c>
      <c r="AS1" s="24" t="s">
        <v>12</v>
      </c>
      <c r="AT1" s="12" t="s">
        <v>12</v>
      </c>
      <c r="AU1" s="12" t="s">
        <v>12</v>
      </c>
      <c r="AV1" s="12" t="s">
        <v>12</v>
      </c>
      <c r="AW1" s="12" t="s">
        <v>12</v>
      </c>
      <c r="AX1" s="12" t="s">
        <v>12</v>
      </c>
      <c r="AY1" s="12" t="s">
        <v>12</v>
      </c>
      <c r="AZ1" s="12" t="s">
        <v>12</v>
      </c>
      <c r="BA1" s="12" t="s">
        <v>12</v>
      </c>
      <c r="BB1" s="12" t="s">
        <v>12</v>
      </c>
      <c r="BC1" s="12" t="s">
        <v>12</v>
      </c>
      <c r="BD1" s="12" t="s">
        <v>12</v>
      </c>
      <c r="BE1" s="12" t="s">
        <v>12</v>
      </c>
      <c r="BF1" s="12" t="s">
        <v>12</v>
      </c>
      <c r="BG1" s="12" t="s">
        <v>12</v>
      </c>
      <c r="BH1" s="12" t="s">
        <v>12</v>
      </c>
      <c r="BI1" s="12" t="s">
        <v>12</v>
      </c>
      <c r="BJ1" s="12" t="s">
        <v>12</v>
      </c>
      <c r="BK1" s="12" t="s">
        <v>12</v>
      </c>
      <c r="BL1" s="12" t="s">
        <v>12</v>
      </c>
      <c r="BM1" s="12" t="s">
        <v>13</v>
      </c>
      <c r="BN1" s="12" t="s">
        <v>13</v>
      </c>
      <c r="BO1" s="12" t="s">
        <v>13</v>
      </c>
      <c r="BP1" s="12" t="s">
        <v>13</v>
      </c>
      <c r="BQ1" s="12" t="s">
        <v>13</v>
      </c>
      <c r="BR1" s="12" t="s">
        <v>13</v>
      </c>
      <c r="BS1" s="12" t="s">
        <v>13</v>
      </c>
      <c r="BT1" s="12" t="s">
        <v>13</v>
      </c>
      <c r="BU1" s="12" t="s">
        <v>13</v>
      </c>
      <c r="BV1" s="12" t="s">
        <v>13</v>
      </c>
      <c r="BW1" s="12" t="s">
        <v>13</v>
      </c>
      <c r="BX1" s="12" t="s">
        <v>13</v>
      </c>
      <c r="BY1" s="12" t="s">
        <v>13</v>
      </c>
      <c r="BZ1" s="12" t="s">
        <v>13</v>
      </c>
      <c r="CA1" s="12" t="s">
        <v>13</v>
      </c>
    </row>
    <row r="2" spans="1:79" x14ac:dyDescent="0.3">
      <c r="A2" s="9"/>
      <c r="B2" s="9"/>
      <c r="C2" s="9"/>
      <c r="D2" s="12" t="s">
        <v>14</v>
      </c>
      <c r="E2" s="12" t="s">
        <v>15</v>
      </c>
      <c r="F2" s="12" t="s">
        <v>16</v>
      </c>
      <c r="G2" s="12" t="s">
        <v>17</v>
      </c>
      <c r="H2" s="12" t="s">
        <v>18</v>
      </c>
      <c r="I2" s="12" t="s">
        <v>19</v>
      </c>
      <c r="J2" s="12" t="s">
        <v>20</v>
      </c>
      <c r="K2" s="12" t="s">
        <v>21</v>
      </c>
      <c r="L2" s="12" t="s">
        <v>22</v>
      </c>
      <c r="M2" s="12" t="s">
        <v>23</v>
      </c>
      <c r="N2" s="12" t="s">
        <v>24</v>
      </c>
      <c r="O2" s="24" t="s">
        <v>25</v>
      </c>
      <c r="P2" s="12" t="s">
        <v>26</v>
      </c>
      <c r="Q2" s="12" t="s">
        <v>27</v>
      </c>
      <c r="R2" s="12" t="s">
        <v>28</v>
      </c>
      <c r="S2" s="12" t="s">
        <v>29</v>
      </c>
      <c r="T2" s="12" t="s">
        <v>30</v>
      </c>
      <c r="U2" s="12" t="s">
        <v>31</v>
      </c>
      <c r="V2" s="12" t="s">
        <v>32</v>
      </c>
      <c r="W2" s="12" t="s">
        <v>33</v>
      </c>
      <c r="X2" s="12" t="s">
        <v>34</v>
      </c>
      <c r="Y2" s="12" t="s">
        <v>35</v>
      </c>
      <c r="Z2" s="12" t="s">
        <v>36</v>
      </c>
      <c r="AA2" s="12" t="s">
        <v>37</v>
      </c>
      <c r="AB2" s="12" t="s">
        <v>38</v>
      </c>
      <c r="AC2" s="12" t="s">
        <v>39</v>
      </c>
      <c r="AD2" s="12" t="s">
        <v>40</v>
      </c>
      <c r="AE2" s="12" t="s">
        <v>41</v>
      </c>
      <c r="AF2" s="12" t="s">
        <v>42</v>
      </c>
      <c r="AG2" s="12" t="s">
        <v>43</v>
      </c>
      <c r="AH2" s="12" t="s">
        <v>44</v>
      </c>
      <c r="AI2" s="12" t="s">
        <v>45</v>
      </c>
      <c r="AJ2" s="12" t="s">
        <v>46</v>
      </c>
      <c r="AK2" s="12" t="s">
        <v>47</v>
      </c>
      <c r="AL2" s="12" t="s">
        <v>48</v>
      </c>
      <c r="AM2" s="12" t="s">
        <v>49</v>
      </c>
      <c r="AN2" s="12" t="s">
        <v>50</v>
      </c>
      <c r="AO2" s="12" t="s">
        <v>51</v>
      </c>
      <c r="AP2" s="12" t="s">
        <v>52</v>
      </c>
      <c r="AQ2" s="12" t="s">
        <v>53</v>
      </c>
      <c r="AR2" s="12" t="s">
        <v>54</v>
      </c>
      <c r="AS2" s="24" t="s">
        <v>55</v>
      </c>
      <c r="AT2" s="12" t="s">
        <v>56</v>
      </c>
      <c r="AU2" s="12" t="s">
        <v>57</v>
      </c>
      <c r="AV2" s="12" t="s">
        <v>58</v>
      </c>
      <c r="AW2" s="12" t="s">
        <v>59</v>
      </c>
      <c r="AX2" s="12" t="s">
        <v>60</v>
      </c>
      <c r="AY2" s="12" t="s">
        <v>61</v>
      </c>
      <c r="AZ2" s="12" t="s">
        <v>62</v>
      </c>
      <c r="BA2" s="12" t="s">
        <v>63</v>
      </c>
      <c r="BB2" s="12" t="s">
        <v>64</v>
      </c>
      <c r="BC2" s="12" t="s">
        <v>65</v>
      </c>
      <c r="BD2" s="12" t="s">
        <v>66</v>
      </c>
      <c r="BE2" s="12" t="s">
        <v>67</v>
      </c>
      <c r="BF2" s="12" t="s">
        <v>68</v>
      </c>
      <c r="BG2" s="12" t="s">
        <v>69</v>
      </c>
      <c r="BH2" s="12" t="s">
        <v>70</v>
      </c>
      <c r="BI2" s="12" t="s">
        <v>71</v>
      </c>
      <c r="BJ2" s="12" t="s">
        <v>72</v>
      </c>
      <c r="BK2" s="12" t="s">
        <v>73</v>
      </c>
      <c r="BL2" s="12" t="s">
        <v>74</v>
      </c>
      <c r="BM2" s="12" t="s">
        <v>75</v>
      </c>
      <c r="BN2" s="12" t="s">
        <v>76</v>
      </c>
      <c r="BO2" s="12" t="s">
        <v>77</v>
      </c>
      <c r="BP2" s="12" t="s">
        <v>78</v>
      </c>
      <c r="BQ2" s="12" t="s">
        <v>79</v>
      </c>
      <c r="BR2" s="12" t="s">
        <v>80</v>
      </c>
      <c r="BS2" s="12" t="s">
        <v>81</v>
      </c>
      <c r="BT2" s="12" t="s">
        <v>82</v>
      </c>
      <c r="BU2" s="12" t="s">
        <v>83</v>
      </c>
      <c r="BV2" s="12" t="s">
        <v>84</v>
      </c>
      <c r="BW2" s="12" t="s">
        <v>85</v>
      </c>
      <c r="BX2" s="12" t="s">
        <v>86</v>
      </c>
      <c r="BY2" s="12" t="s">
        <v>89</v>
      </c>
      <c r="BZ2" s="12" t="s">
        <v>87</v>
      </c>
      <c r="CA2" s="12" t="s">
        <v>88</v>
      </c>
    </row>
    <row r="3" spans="1:79" x14ac:dyDescent="0.3">
      <c r="A3" s="10"/>
      <c r="B3" s="10"/>
      <c r="C3" s="10"/>
      <c r="D3" s="12" t="s">
        <v>90</v>
      </c>
      <c r="E3" s="12" t="s">
        <v>90</v>
      </c>
      <c r="F3" s="12" t="s">
        <v>90</v>
      </c>
      <c r="G3" s="12" t="s">
        <v>90</v>
      </c>
      <c r="H3" s="12" t="s">
        <v>90</v>
      </c>
      <c r="I3" s="12" t="s">
        <v>90</v>
      </c>
      <c r="J3" s="12" t="s">
        <v>90</v>
      </c>
      <c r="K3" s="12" t="s">
        <v>90</v>
      </c>
      <c r="L3" s="12" t="s">
        <v>90</v>
      </c>
      <c r="M3" s="12" t="s">
        <v>91</v>
      </c>
      <c r="N3" s="12" t="s">
        <v>91</v>
      </c>
      <c r="O3" s="24" t="s">
        <v>91</v>
      </c>
      <c r="P3" s="12" t="s">
        <v>91</v>
      </c>
      <c r="Q3" s="12" t="s">
        <v>91</v>
      </c>
      <c r="R3" s="12" t="s">
        <v>91</v>
      </c>
      <c r="S3" s="12" t="s">
        <v>91</v>
      </c>
      <c r="T3" s="12" t="s">
        <v>91</v>
      </c>
      <c r="U3" s="12" t="s">
        <v>91</v>
      </c>
      <c r="V3" s="12" t="s">
        <v>91</v>
      </c>
      <c r="W3" s="12" t="s">
        <v>91</v>
      </c>
      <c r="X3" s="12" t="s">
        <v>91</v>
      </c>
      <c r="Y3" s="12" t="s">
        <v>91</v>
      </c>
      <c r="Z3" s="12" t="s">
        <v>91</v>
      </c>
      <c r="AA3" s="12" t="s">
        <v>91</v>
      </c>
      <c r="AB3" s="12" t="s">
        <v>91</v>
      </c>
      <c r="AC3" s="12" t="s">
        <v>91</v>
      </c>
      <c r="AD3" s="12" t="s">
        <v>91</v>
      </c>
      <c r="AE3" s="12" t="s">
        <v>91</v>
      </c>
      <c r="AF3" s="12" t="s">
        <v>91</v>
      </c>
      <c r="AG3" s="12" t="s">
        <v>91</v>
      </c>
      <c r="AH3" s="12" t="s">
        <v>91</v>
      </c>
      <c r="AI3" s="12" t="s">
        <v>91</v>
      </c>
      <c r="AJ3" s="12" t="s">
        <v>91</v>
      </c>
      <c r="AK3" s="12" t="s">
        <v>91</v>
      </c>
      <c r="AL3" s="12" t="s">
        <v>91</v>
      </c>
      <c r="AM3" s="12" t="s">
        <v>91</v>
      </c>
      <c r="AN3" s="12" t="s">
        <v>91</v>
      </c>
      <c r="AO3" s="12" t="s">
        <v>91</v>
      </c>
      <c r="AP3" s="12" t="s">
        <v>91</v>
      </c>
      <c r="AQ3" s="12" t="s">
        <v>91</v>
      </c>
      <c r="AR3" s="12" t="s">
        <v>91</v>
      </c>
      <c r="AS3" s="24" t="s">
        <v>91</v>
      </c>
      <c r="AT3" s="12" t="s">
        <v>91</v>
      </c>
      <c r="AU3" s="12" t="s">
        <v>91</v>
      </c>
      <c r="AV3" s="12" t="s">
        <v>91</v>
      </c>
      <c r="AW3" s="12" t="s">
        <v>91</v>
      </c>
      <c r="AX3" s="12" t="s">
        <v>91</v>
      </c>
      <c r="AY3" s="12" t="s">
        <v>91</v>
      </c>
      <c r="AZ3" s="12" t="s">
        <v>91</v>
      </c>
      <c r="BA3" s="12" t="s">
        <v>91</v>
      </c>
      <c r="BB3" s="12" t="s">
        <v>91</v>
      </c>
      <c r="BC3" s="12" t="s">
        <v>91</v>
      </c>
      <c r="BD3" s="12" t="s">
        <v>91</v>
      </c>
      <c r="BE3" s="12" t="s">
        <v>91</v>
      </c>
      <c r="BF3" s="12" t="s">
        <v>91</v>
      </c>
      <c r="BG3" s="12" t="s">
        <v>91</v>
      </c>
      <c r="BH3" s="12" t="s">
        <v>91</v>
      </c>
      <c r="BI3" s="12" t="s">
        <v>91</v>
      </c>
      <c r="BJ3" s="12" t="s">
        <v>91</v>
      </c>
      <c r="BK3" s="12" t="s">
        <v>91</v>
      </c>
      <c r="BL3" s="12" t="s">
        <v>91</v>
      </c>
      <c r="BM3" s="12" t="s">
        <v>90</v>
      </c>
      <c r="BN3" s="12" t="s">
        <v>90</v>
      </c>
      <c r="BO3" s="12" t="s">
        <v>90</v>
      </c>
      <c r="BP3" s="12" t="s">
        <v>90</v>
      </c>
      <c r="BQ3" s="12" t="s">
        <v>90</v>
      </c>
      <c r="BR3" s="12" t="s">
        <v>90</v>
      </c>
      <c r="BS3" s="12" t="s">
        <v>90</v>
      </c>
      <c r="BT3" s="12" t="s">
        <v>90</v>
      </c>
      <c r="BU3" s="12" t="s">
        <v>90</v>
      </c>
      <c r="BV3" s="12" t="s">
        <v>90</v>
      </c>
      <c r="BW3" s="12" t="s">
        <v>90</v>
      </c>
      <c r="BX3" s="12" t="s">
        <v>90</v>
      </c>
      <c r="BY3" s="12" t="s">
        <v>90</v>
      </c>
      <c r="BZ3" s="12" t="s">
        <v>90</v>
      </c>
      <c r="CA3" s="12" t="s">
        <v>90</v>
      </c>
    </row>
    <row r="4" spans="1:79" s="16" customFormat="1" x14ac:dyDescent="0.3">
      <c r="A4" s="15" t="s">
        <v>9</v>
      </c>
      <c r="B4" s="15" t="s">
        <v>124</v>
      </c>
      <c r="C4" s="15" t="s">
        <v>125</v>
      </c>
      <c r="D4" s="20">
        <v>5.83</v>
      </c>
      <c r="E4" s="20">
        <v>1.1000000000000001</v>
      </c>
      <c r="F4" s="20">
        <v>2.66</v>
      </c>
      <c r="G4" s="20">
        <v>3</v>
      </c>
      <c r="H4" s="20">
        <v>0.53</v>
      </c>
      <c r="I4" s="20">
        <v>0.08</v>
      </c>
      <c r="J4" s="20">
        <v>7.0000000000000007E-2</v>
      </c>
      <c r="K4" s="20" t="s">
        <v>127</v>
      </c>
      <c r="L4" s="20">
        <v>0.31</v>
      </c>
      <c r="M4" s="20">
        <v>2</v>
      </c>
      <c r="N4" s="20">
        <v>16</v>
      </c>
      <c r="O4" s="20">
        <v>14</v>
      </c>
      <c r="P4" s="20">
        <v>913</v>
      </c>
      <c r="Q4" s="20">
        <v>6</v>
      </c>
      <c r="R4" s="20">
        <v>1.2</v>
      </c>
      <c r="S4" s="20">
        <v>2.9</v>
      </c>
      <c r="T4" s="20">
        <v>158</v>
      </c>
      <c r="U4" s="20">
        <v>7.1</v>
      </c>
      <c r="V4" s="20">
        <v>99</v>
      </c>
      <c r="W4" s="20">
        <v>4.0999999999999996</v>
      </c>
      <c r="X4" s="20">
        <v>388</v>
      </c>
      <c r="Y4" s="20">
        <v>11.17</v>
      </c>
      <c r="Z4" s="20">
        <v>6.88</v>
      </c>
      <c r="AA4" s="20">
        <v>1.47</v>
      </c>
      <c r="AB4" s="20">
        <v>17</v>
      </c>
      <c r="AC4" s="20">
        <v>10.88</v>
      </c>
      <c r="AD4" s="20">
        <v>2</v>
      </c>
      <c r="AE4" s="20">
        <v>11</v>
      </c>
      <c r="AF4" s="20">
        <v>2.31</v>
      </c>
      <c r="AG4" s="20">
        <v>0.3</v>
      </c>
      <c r="AH4" s="20">
        <v>73.5</v>
      </c>
      <c r="AI4" s="20">
        <v>31</v>
      </c>
      <c r="AJ4" s="20">
        <v>1.03</v>
      </c>
      <c r="AK4" s="20">
        <v>2183</v>
      </c>
      <c r="AL4" s="20">
        <v>13</v>
      </c>
      <c r="AM4" s="20">
        <v>40</v>
      </c>
      <c r="AN4" s="20">
        <v>67</v>
      </c>
      <c r="AO4" s="20">
        <v>54</v>
      </c>
      <c r="AP4" s="20">
        <v>591</v>
      </c>
      <c r="AQ4" s="20">
        <v>17.57</v>
      </c>
      <c r="AR4" s="20">
        <v>135</v>
      </c>
      <c r="AS4" s="20" t="s">
        <v>99</v>
      </c>
      <c r="AT4" s="20">
        <v>5.3</v>
      </c>
      <c r="AU4" s="20">
        <v>8</v>
      </c>
      <c r="AV4" s="20">
        <v>1</v>
      </c>
      <c r="AW4" s="20">
        <v>12.4</v>
      </c>
      <c r="AX4" s="20">
        <v>4</v>
      </c>
      <c r="AY4" s="20">
        <v>154</v>
      </c>
      <c r="AZ4" s="20">
        <v>2.2000000000000002</v>
      </c>
      <c r="BA4" s="20">
        <v>1.8</v>
      </c>
      <c r="BB4" s="20">
        <v>0.36</v>
      </c>
      <c r="BC4" s="20">
        <v>18.7</v>
      </c>
      <c r="BD4" s="20">
        <v>1.2</v>
      </c>
      <c r="BE4" s="20">
        <v>1.03</v>
      </c>
      <c r="BF4" s="20">
        <v>5.27</v>
      </c>
      <c r="BG4" s="20">
        <v>134</v>
      </c>
      <c r="BH4" s="20">
        <v>4</v>
      </c>
      <c r="BI4" s="20">
        <v>62.5</v>
      </c>
      <c r="BJ4" s="20">
        <v>6.8</v>
      </c>
      <c r="BK4" s="20">
        <v>465</v>
      </c>
      <c r="BL4" s="20">
        <v>425</v>
      </c>
      <c r="BM4" s="20">
        <v>11.12</v>
      </c>
      <c r="BN4" s="20">
        <v>0.08</v>
      </c>
      <c r="BO4" s="20">
        <v>1.46</v>
      </c>
      <c r="BP4" s="20">
        <v>0.01</v>
      </c>
      <c r="BQ4" s="20">
        <v>3.86</v>
      </c>
      <c r="BR4" s="20">
        <v>3.64</v>
      </c>
      <c r="BS4" s="20">
        <v>3.55071</v>
      </c>
      <c r="BT4" s="20">
        <v>0.89</v>
      </c>
      <c r="BU4" s="20">
        <v>0.28999999999999998</v>
      </c>
      <c r="BV4" s="20">
        <v>2.0499999999999998</v>
      </c>
      <c r="BW4" s="20">
        <v>0.18</v>
      </c>
      <c r="BX4" s="20">
        <v>72.260000000000005</v>
      </c>
      <c r="BY4" s="20">
        <v>0.02</v>
      </c>
      <c r="BZ4" s="20">
        <v>0.52</v>
      </c>
      <c r="CA4" s="20">
        <v>0.03</v>
      </c>
    </row>
    <row r="5" spans="1:79" x14ac:dyDescent="0.3">
      <c r="C5" s="17" t="s">
        <v>174</v>
      </c>
      <c r="D5" s="22">
        <f>(D4/D7)*100</f>
        <v>100.51724137931035</v>
      </c>
      <c r="E5" s="22">
        <f t="shared" ref="E5:BP5" si="0">(E4/E7)*100</f>
        <v>103.77358490566037</v>
      </c>
      <c r="F5" s="22">
        <f t="shared" si="0"/>
        <v>99.625468164794015</v>
      </c>
      <c r="G5" s="22">
        <f t="shared" si="0"/>
        <v>96.774193548387089</v>
      </c>
      <c r="H5" s="22">
        <f t="shared" si="0"/>
        <v>96.36363636363636</v>
      </c>
      <c r="I5" s="22">
        <f t="shared" si="0"/>
        <v>100</v>
      </c>
      <c r="J5" s="22">
        <f t="shared" si="0"/>
        <v>100</v>
      </c>
      <c r="K5" s="22" t="s">
        <v>180</v>
      </c>
      <c r="L5" s="22">
        <f t="shared" si="0"/>
        <v>103.33333333333334</v>
      </c>
      <c r="M5" s="23">
        <f t="shared" si="0"/>
        <v>66.666666666666657</v>
      </c>
      <c r="N5" s="22">
        <f t="shared" si="0"/>
        <v>90.395480225988706</v>
      </c>
      <c r="O5" s="22">
        <f t="shared" si="0"/>
        <v>100</v>
      </c>
      <c r="P5" s="22">
        <f t="shared" si="0"/>
        <v>103.86803185437998</v>
      </c>
      <c r="Q5" s="23">
        <f t="shared" si="0"/>
        <v>185.18518518518516</v>
      </c>
      <c r="R5" s="22">
        <f t="shared" si="0"/>
        <v>109.09090909090908</v>
      </c>
      <c r="S5" s="22">
        <f t="shared" si="0"/>
        <v>96.666666666666671</v>
      </c>
      <c r="T5" s="22">
        <f t="shared" si="0"/>
        <v>105.33333333333333</v>
      </c>
      <c r="U5" s="22">
        <f t="shared" si="0"/>
        <v>94.666666666666671</v>
      </c>
      <c r="V5" s="22">
        <f t="shared" si="0"/>
        <v>90</v>
      </c>
      <c r="W5" s="22">
        <f t="shared" si="0"/>
        <v>102.49999999999999</v>
      </c>
      <c r="X5" s="22">
        <f t="shared" si="0"/>
        <v>104.86486486486486</v>
      </c>
      <c r="Y5" s="22">
        <f t="shared" si="0"/>
        <v>111.7</v>
      </c>
      <c r="Z5" s="22">
        <f t="shared" si="0"/>
        <v>104.24242424242425</v>
      </c>
      <c r="AA5" s="22">
        <f t="shared" si="0"/>
        <v>98</v>
      </c>
      <c r="AB5" s="22">
        <f t="shared" si="0"/>
        <v>100</v>
      </c>
      <c r="AC5" s="22">
        <f t="shared" si="0"/>
        <v>98.909090909090907</v>
      </c>
      <c r="AD5" s="22">
        <f t="shared" si="0"/>
        <v>100</v>
      </c>
      <c r="AE5" s="22">
        <f t="shared" si="0"/>
        <v>100</v>
      </c>
      <c r="AF5" s="22">
        <f t="shared" si="0"/>
        <v>110.00000000000001</v>
      </c>
      <c r="AG5" s="22">
        <f t="shared" si="0"/>
        <v>100</v>
      </c>
      <c r="AH5" s="22">
        <f t="shared" si="0"/>
        <v>98</v>
      </c>
      <c r="AI5" s="22">
        <f t="shared" si="0"/>
        <v>110.71428571428572</v>
      </c>
      <c r="AJ5" s="22">
        <f t="shared" si="0"/>
        <v>103</v>
      </c>
      <c r="AK5" s="22">
        <f t="shared" si="0"/>
        <v>104.44976076555024</v>
      </c>
      <c r="AL5" s="22">
        <f t="shared" si="0"/>
        <v>94.890510948905117</v>
      </c>
      <c r="AM5" s="22">
        <f t="shared" si="0"/>
        <v>95.238095238095227</v>
      </c>
      <c r="AN5" s="22">
        <f t="shared" si="0"/>
        <v>101.51515151515152</v>
      </c>
      <c r="AO5" s="22">
        <f t="shared" si="0"/>
        <v>91.525423728813564</v>
      </c>
      <c r="AP5" s="22">
        <f t="shared" si="0"/>
        <v>102.24913494809688</v>
      </c>
      <c r="AQ5" s="22">
        <f t="shared" si="0"/>
        <v>109.8125</v>
      </c>
      <c r="AR5" s="22">
        <f t="shared" si="0"/>
        <v>96.428571428571431</v>
      </c>
      <c r="AS5" s="22" t="s">
        <v>180</v>
      </c>
      <c r="AT5" s="22">
        <f t="shared" si="0"/>
        <v>103.92156862745099</v>
      </c>
      <c r="AU5" s="22">
        <f t="shared" si="0"/>
        <v>114.28571428571428</v>
      </c>
      <c r="AV5" s="22">
        <f t="shared" si="0"/>
        <v>114.94252873563218</v>
      </c>
      <c r="AW5" s="22">
        <f t="shared" si="0"/>
        <v>108.77192982456141</v>
      </c>
      <c r="AX5" s="23">
        <f t="shared" si="0"/>
        <v>80</v>
      </c>
      <c r="AY5" s="22">
        <f t="shared" si="0"/>
        <v>97.468354430379748</v>
      </c>
      <c r="AZ5" s="22">
        <f t="shared" si="0"/>
        <v>104.76190476190477</v>
      </c>
      <c r="BA5" s="22">
        <f t="shared" si="0"/>
        <v>105.88235294117648</v>
      </c>
      <c r="BB5" s="25">
        <f t="shared" si="0"/>
        <v>73.770491803278688</v>
      </c>
      <c r="BC5" s="22">
        <f t="shared" si="0"/>
        <v>98.421052631578945</v>
      </c>
      <c r="BD5" s="22">
        <f t="shared" si="0"/>
        <v>100</v>
      </c>
      <c r="BE5" s="22">
        <f t="shared" si="0"/>
        <v>109.5744680851064</v>
      </c>
      <c r="BF5" s="22">
        <f t="shared" si="0"/>
        <v>114.56521739130434</v>
      </c>
      <c r="BG5" s="22">
        <f t="shared" si="0"/>
        <v>102.29007633587786</v>
      </c>
      <c r="BH5" s="22">
        <f t="shared" si="0"/>
        <v>108.1081081081081</v>
      </c>
      <c r="BI5" s="22">
        <f t="shared" si="0"/>
        <v>109.64912280701755</v>
      </c>
      <c r="BJ5" s="22">
        <f t="shared" si="0"/>
        <v>107.93650793650794</v>
      </c>
      <c r="BK5" s="22">
        <f t="shared" si="0"/>
        <v>110.71428571428572</v>
      </c>
      <c r="BL5" s="22">
        <f t="shared" si="0"/>
        <v>106.25</v>
      </c>
      <c r="BM5" s="22">
        <f t="shared" si="0"/>
        <v>98.581560283687935</v>
      </c>
      <c r="BN5" s="23">
        <f t="shared" si="0"/>
        <v>80</v>
      </c>
      <c r="BO5" s="22">
        <f t="shared" si="0"/>
        <v>93.589743589743577</v>
      </c>
      <c r="BP5" s="23">
        <f t="shared" si="0"/>
        <v>50</v>
      </c>
      <c r="BQ5" s="22">
        <f t="shared" ref="BQ5:CA5" si="1">(BQ4/BQ7)*100</f>
        <v>103.76344086021506</v>
      </c>
      <c r="BR5" s="22">
        <f t="shared" si="1"/>
        <v>101.96078431372551</v>
      </c>
      <c r="BS5" s="22">
        <f t="shared" si="1"/>
        <v>102.9191304347826</v>
      </c>
      <c r="BT5" s="22">
        <f t="shared" si="1"/>
        <v>96.424702058504877</v>
      </c>
      <c r="BU5" s="22">
        <f t="shared" si="1"/>
        <v>102.83687943262412</v>
      </c>
      <c r="BV5" s="22">
        <f t="shared" si="1"/>
        <v>101.53541357107478</v>
      </c>
      <c r="BW5" s="22">
        <f t="shared" si="1"/>
        <v>106.50887573964496</v>
      </c>
      <c r="BX5" s="22">
        <f t="shared" si="1"/>
        <v>99.696467991169982</v>
      </c>
      <c r="BY5" s="22"/>
      <c r="BZ5" s="22">
        <f t="shared" si="1"/>
        <v>97.928436911487765</v>
      </c>
      <c r="CA5" s="23">
        <f t="shared" si="1"/>
        <v>150</v>
      </c>
    </row>
    <row r="6" spans="1:79" x14ac:dyDescent="0.3">
      <c r="C6" s="17" t="s">
        <v>175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</row>
    <row r="7" spans="1:79" x14ac:dyDescent="0.3">
      <c r="C7" s="18" t="s">
        <v>176</v>
      </c>
      <c r="D7" s="21">
        <v>5.8</v>
      </c>
      <c r="E7" s="21">
        <v>1.06</v>
      </c>
      <c r="F7" s="21">
        <v>2.67</v>
      </c>
      <c r="G7" s="21">
        <v>3.1</v>
      </c>
      <c r="H7" s="21">
        <v>0.55000000000000004</v>
      </c>
      <c r="I7" s="21">
        <v>0.08</v>
      </c>
      <c r="J7" s="21">
        <v>7.0000000000000007E-2</v>
      </c>
      <c r="K7" s="21">
        <v>33.880000000000003</v>
      </c>
      <c r="L7" s="21">
        <v>0.3</v>
      </c>
      <c r="M7" s="21">
        <v>3</v>
      </c>
      <c r="N7" s="21">
        <v>17.7</v>
      </c>
      <c r="O7" s="21">
        <v>14</v>
      </c>
      <c r="P7" s="21">
        <v>879</v>
      </c>
      <c r="Q7" s="21">
        <v>3.24</v>
      </c>
      <c r="R7" s="21">
        <v>1.1000000000000001</v>
      </c>
      <c r="S7" s="21">
        <v>3</v>
      </c>
      <c r="T7" s="21">
        <v>150</v>
      </c>
      <c r="U7" s="21">
        <v>7.5</v>
      </c>
      <c r="V7" s="21">
        <v>110</v>
      </c>
      <c r="W7" s="21">
        <v>4</v>
      </c>
      <c r="X7" s="21">
        <v>370</v>
      </c>
      <c r="Y7" s="21">
        <v>10</v>
      </c>
      <c r="Z7" s="21">
        <v>6.6</v>
      </c>
      <c r="AA7" s="21">
        <v>1.5</v>
      </c>
      <c r="AB7" s="21">
        <v>17</v>
      </c>
      <c r="AC7" s="21">
        <v>11</v>
      </c>
      <c r="AD7" s="21">
        <v>2</v>
      </c>
      <c r="AE7" s="21">
        <v>11</v>
      </c>
      <c r="AF7" s="21">
        <v>2.1</v>
      </c>
      <c r="AG7" s="21">
        <v>0.3</v>
      </c>
      <c r="AH7" s="21">
        <v>75</v>
      </c>
      <c r="AI7" s="21">
        <v>28</v>
      </c>
      <c r="AJ7" s="21">
        <v>1</v>
      </c>
      <c r="AK7" s="21">
        <v>2090</v>
      </c>
      <c r="AL7" s="21">
        <v>13.7</v>
      </c>
      <c r="AM7" s="21">
        <v>42</v>
      </c>
      <c r="AN7" s="21">
        <v>66</v>
      </c>
      <c r="AO7" s="21">
        <v>59</v>
      </c>
      <c r="AP7" s="21">
        <v>578</v>
      </c>
      <c r="AQ7" s="21">
        <v>16</v>
      </c>
      <c r="AR7" s="21">
        <v>140</v>
      </c>
      <c r="AS7" s="21"/>
      <c r="AT7" s="21">
        <v>5.0999999999999996</v>
      </c>
      <c r="AU7" s="21">
        <v>7</v>
      </c>
      <c r="AV7" s="21">
        <v>0.87</v>
      </c>
      <c r="AW7" s="21">
        <v>11.4</v>
      </c>
      <c r="AX7" s="21">
        <v>5</v>
      </c>
      <c r="AY7" s="21">
        <v>158</v>
      </c>
      <c r="AZ7" s="21">
        <v>2.1</v>
      </c>
      <c r="BA7" s="21">
        <v>1.7</v>
      </c>
      <c r="BB7" s="21">
        <v>0.48799999999999999</v>
      </c>
      <c r="BC7" s="21">
        <v>19</v>
      </c>
      <c r="BD7" s="21">
        <v>1.2</v>
      </c>
      <c r="BE7" s="21">
        <v>0.94</v>
      </c>
      <c r="BF7" s="21">
        <v>4.5999999999999996</v>
      </c>
      <c r="BG7" s="21">
        <v>131</v>
      </c>
      <c r="BH7" s="21">
        <v>3.7</v>
      </c>
      <c r="BI7" s="21">
        <v>57</v>
      </c>
      <c r="BJ7" s="21">
        <v>6.3</v>
      </c>
      <c r="BK7" s="21">
        <v>420</v>
      </c>
      <c r="BL7" s="21">
        <v>400</v>
      </c>
      <c r="BM7" s="21">
        <v>11.28</v>
      </c>
      <c r="BN7" s="21">
        <v>0.1</v>
      </c>
      <c r="BO7" s="21">
        <v>1.56</v>
      </c>
      <c r="BP7" s="21">
        <v>0.02</v>
      </c>
      <c r="BQ7" s="21">
        <v>3.72</v>
      </c>
      <c r="BR7" s="21">
        <v>3.57</v>
      </c>
      <c r="BS7" s="21">
        <v>3.45</v>
      </c>
      <c r="BT7" s="21">
        <v>0.92300000000000004</v>
      </c>
      <c r="BU7" s="21">
        <v>0.28199999999999997</v>
      </c>
      <c r="BV7" s="21">
        <v>2.0190000000000001</v>
      </c>
      <c r="BW7" s="21">
        <v>0.16900000000000001</v>
      </c>
      <c r="BX7" s="21">
        <v>72.48</v>
      </c>
      <c r="BY7" s="21"/>
      <c r="BZ7" s="21">
        <v>0.53100000000000003</v>
      </c>
      <c r="CA7" s="21">
        <v>0.02</v>
      </c>
    </row>
    <row r="8" spans="1:79" x14ac:dyDescent="0.3">
      <c r="C8" s="18" t="s">
        <v>177</v>
      </c>
      <c r="D8" s="21">
        <v>5.8622018348623843</v>
      </c>
      <c r="E8" s="21">
        <v>1.0697247706422011</v>
      </c>
      <c r="F8" s="21">
        <v>2.6641284403669738</v>
      </c>
      <c r="G8" s="21">
        <v>3.1045871559633014</v>
      </c>
      <c r="H8" s="21">
        <v>0.53137614678899103</v>
      </c>
      <c r="I8" s="21">
        <v>7.6788990825688158E-2</v>
      </c>
      <c r="J8" s="21">
        <v>6.8165137614678947E-2</v>
      </c>
      <c r="K8" s="21">
        <v>29.359999999999996</v>
      </c>
      <c r="L8" s="21">
        <v>0.31256880733944942</v>
      </c>
      <c r="M8" s="21">
        <v>2.5092592592592591</v>
      </c>
      <c r="N8" s="21">
        <v>15.605504587155963</v>
      </c>
      <c r="O8" s="21">
        <v>22.816513761467888</v>
      </c>
      <c r="P8" s="21">
        <v>917.67889908256882</v>
      </c>
      <c r="Q8" s="21">
        <v>7.109375</v>
      </c>
      <c r="R8" s="21">
        <v>1.0651376146788991</v>
      </c>
      <c r="S8" s="21">
        <v>2.8055045871559634</v>
      </c>
      <c r="T8" s="21">
        <v>149.73394495412845</v>
      </c>
      <c r="U8" s="21">
        <v>7.066972477064219</v>
      </c>
      <c r="V8" s="21">
        <v>102.1651376146789</v>
      </c>
      <c r="W8" s="21">
        <v>4.0541284403669726</v>
      </c>
      <c r="X8" s="21">
        <v>375.55963302752292</v>
      </c>
      <c r="Y8" s="21">
        <v>10.723027522935777</v>
      </c>
      <c r="Z8" s="21">
        <v>6.5788990825688032</v>
      </c>
      <c r="AA8" s="21">
        <v>1.4894495412844031</v>
      </c>
      <c r="AB8" s="21">
        <v>16.972477064220183</v>
      </c>
      <c r="AC8" s="21">
        <v>10.728256880733952</v>
      </c>
      <c r="AD8" s="21">
        <v>1.3486238532110091</v>
      </c>
      <c r="AE8" s="21">
        <v>11.422018348623853</v>
      </c>
      <c r="AF8" s="21">
        <v>2.2163302752293585</v>
      </c>
      <c r="AG8" s="21">
        <v>0.29266055045871603</v>
      </c>
      <c r="AH8" s="21">
        <v>69.798165137614703</v>
      </c>
      <c r="AI8" s="21">
        <v>29.871559633027523</v>
      </c>
      <c r="AJ8" s="21">
        <v>0.97513761467889903</v>
      </c>
      <c r="AK8" s="21">
        <v>2169.8165137614678</v>
      </c>
      <c r="AL8" s="21">
        <v>13.422018348623853</v>
      </c>
      <c r="AM8" s="21">
        <v>39.577981651376149</v>
      </c>
      <c r="AN8" s="21">
        <v>64.497247706422002</v>
      </c>
      <c r="AO8" s="21">
        <v>59.357798165137616</v>
      </c>
      <c r="AP8" s="21">
        <v>583.42201834862385</v>
      </c>
      <c r="AQ8" s="21">
        <v>17.173486238532099</v>
      </c>
      <c r="AR8" s="21">
        <v>137.79816513761469</v>
      </c>
      <c r="AS8" s="21"/>
      <c r="AT8" s="21">
        <v>5.0678899082568822</v>
      </c>
      <c r="AU8" s="21">
        <v>7.6388888888888893</v>
      </c>
      <c r="AV8" s="21">
        <v>1.5072463768115942</v>
      </c>
      <c r="AW8" s="21">
        <v>12.035779816513759</v>
      </c>
      <c r="AX8" s="21">
        <v>4.7522935779816518</v>
      </c>
      <c r="AY8" s="21">
        <v>156.85321100917432</v>
      </c>
      <c r="AZ8" s="21">
        <v>2.2963302752293577</v>
      </c>
      <c r="BA8" s="21">
        <v>1.7181651376146785</v>
      </c>
      <c r="BB8" s="21">
        <v>0.50546511627906987</v>
      </c>
      <c r="BC8" s="21">
        <v>19.428440366972485</v>
      </c>
      <c r="BD8" s="21">
        <v>1.2321100917431194</v>
      </c>
      <c r="BE8" s="21">
        <v>0.98788990825688094</v>
      </c>
      <c r="BF8" s="21">
        <v>4.75229357798165</v>
      </c>
      <c r="BG8" s="21">
        <v>129.52293577981652</v>
      </c>
      <c r="BH8" s="21">
        <v>3.7889908256880735</v>
      </c>
      <c r="BI8" s="21">
        <v>58.422018348623858</v>
      </c>
      <c r="BJ8" s="21">
        <v>6.5715596330275234</v>
      </c>
      <c r="BK8" s="21">
        <v>450.53211009174311</v>
      </c>
      <c r="BL8" s="21">
        <v>392.18348623853211</v>
      </c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</row>
    <row r="9" spans="1:79" s="16" customFormat="1" x14ac:dyDescent="0.3">
      <c r="A9" s="15" t="s">
        <v>9</v>
      </c>
      <c r="B9" s="15" t="s">
        <v>146</v>
      </c>
      <c r="C9" s="15" t="s">
        <v>147</v>
      </c>
      <c r="D9" s="20">
        <v>6.04</v>
      </c>
      <c r="E9" s="20">
        <v>0.8</v>
      </c>
      <c r="F9" s="20">
        <v>2.5099999999999998</v>
      </c>
      <c r="G9" s="20">
        <v>3.4</v>
      </c>
      <c r="H9" s="20">
        <v>0.25</v>
      </c>
      <c r="I9" s="20">
        <v>0.03</v>
      </c>
      <c r="J9" s="20">
        <v>0.02</v>
      </c>
      <c r="K9" s="20" t="s">
        <v>127</v>
      </c>
      <c r="L9" s="20">
        <v>0.37</v>
      </c>
      <c r="M9" s="20">
        <v>3</v>
      </c>
      <c r="N9" s="20">
        <v>16</v>
      </c>
      <c r="O9" s="20">
        <v>11</v>
      </c>
      <c r="P9" s="20">
        <v>817</v>
      </c>
      <c r="Q9" s="20" t="s">
        <v>96</v>
      </c>
      <c r="R9" s="20">
        <v>0.2</v>
      </c>
      <c r="S9" s="20">
        <v>1.2</v>
      </c>
      <c r="T9" s="20">
        <v>150</v>
      </c>
      <c r="U9" s="20">
        <v>5.4</v>
      </c>
      <c r="V9" s="20">
        <v>33</v>
      </c>
      <c r="W9" s="20">
        <v>1.1000000000000001</v>
      </c>
      <c r="X9" s="20">
        <v>50</v>
      </c>
      <c r="Y9" s="20">
        <v>10.119999999999999</v>
      </c>
      <c r="Z9" s="20">
        <v>6.38</v>
      </c>
      <c r="AA9" s="20">
        <v>1.43</v>
      </c>
      <c r="AB9" s="20">
        <v>17</v>
      </c>
      <c r="AC9" s="20">
        <v>9.93</v>
      </c>
      <c r="AD9" s="20">
        <v>2</v>
      </c>
      <c r="AE9" s="20">
        <v>18</v>
      </c>
      <c r="AF9" s="20">
        <v>2.14</v>
      </c>
      <c r="AG9" s="20">
        <v>0.5</v>
      </c>
      <c r="AH9" s="20">
        <v>70.599999999999994</v>
      </c>
      <c r="AI9" s="20">
        <v>15</v>
      </c>
      <c r="AJ9" s="20">
        <v>0.97</v>
      </c>
      <c r="AK9" s="20">
        <v>761</v>
      </c>
      <c r="AL9" s="20">
        <v>3</v>
      </c>
      <c r="AM9" s="20">
        <v>68</v>
      </c>
      <c r="AN9" s="20">
        <v>64.5</v>
      </c>
      <c r="AO9" s="20">
        <v>16</v>
      </c>
      <c r="AP9" s="20">
        <v>180</v>
      </c>
      <c r="AQ9" s="20">
        <v>16.89</v>
      </c>
      <c r="AR9" s="20">
        <v>123</v>
      </c>
      <c r="AS9" s="20" t="s">
        <v>99</v>
      </c>
      <c r="AT9" s="20">
        <v>22.4</v>
      </c>
      <c r="AU9" s="20">
        <v>5</v>
      </c>
      <c r="AV9" s="20">
        <v>1</v>
      </c>
      <c r="AW9" s="20">
        <v>11.5</v>
      </c>
      <c r="AX9" s="20">
        <v>4</v>
      </c>
      <c r="AY9" s="20">
        <v>153</v>
      </c>
      <c r="AZ9" s="20">
        <v>4</v>
      </c>
      <c r="BA9" s="20">
        <v>1.65</v>
      </c>
      <c r="BB9" s="20">
        <v>0.28000000000000003</v>
      </c>
      <c r="BC9" s="20">
        <v>22.4</v>
      </c>
      <c r="BD9" s="20">
        <v>1</v>
      </c>
      <c r="BE9" s="20">
        <v>0.95</v>
      </c>
      <c r="BF9" s="20">
        <v>4.01</v>
      </c>
      <c r="BG9" s="20">
        <v>36</v>
      </c>
      <c r="BH9" s="20">
        <v>1</v>
      </c>
      <c r="BI9" s="20">
        <v>55</v>
      </c>
      <c r="BJ9" s="20">
        <v>6.3</v>
      </c>
      <c r="BK9" s="20">
        <v>213</v>
      </c>
      <c r="BL9" s="20">
        <v>680</v>
      </c>
      <c r="BM9" s="20">
        <v>11.53</v>
      </c>
      <c r="BN9" s="20">
        <v>0.08</v>
      </c>
      <c r="BO9" s="20">
        <v>1.04</v>
      </c>
      <c r="BP9" s="20" t="s">
        <v>101</v>
      </c>
      <c r="BQ9" s="20">
        <v>3.62</v>
      </c>
      <c r="BR9" s="20">
        <v>4.08</v>
      </c>
      <c r="BS9" s="20">
        <v>0.79991999999999996</v>
      </c>
      <c r="BT9" s="20">
        <v>0.44</v>
      </c>
      <c r="BU9" s="20">
        <v>0.11</v>
      </c>
      <c r="BV9" s="20">
        <v>2.62</v>
      </c>
      <c r="BW9" s="20">
        <v>0.09</v>
      </c>
      <c r="BX9" s="20">
        <v>74.900000000000006</v>
      </c>
      <c r="BY9" s="20">
        <v>0.02</v>
      </c>
      <c r="BZ9" s="20">
        <v>0.62</v>
      </c>
      <c r="CA9" s="20" t="s">
        <v>101</v>
      </c>
    </row>
    <row r="10" spans="1:79" x14ac:dyDescent="0.3">
      <c r="C10" s="17" t="s">
        <v>174</v>
      </c>
      <c r="D10" s="22">
        <f>(D9/D12)*100</f>
        <v>98.531810766721051</v>
      </c>
      <c r="E10" s="22">
        <f t="shared" ref="E10" si="2">(E9/E12)*100</f>
        <v>105.26315789473684</v>
      </c>
      <c r="F10" s="22">
        <f t="shared" ref="F10" si="3">(F9/F12)*100</f>
        <v>98.81889763779526</v>
      </c>
      <c r="G10" s="22">
        <f t="shared" ref="G10" si="4">(G9/G12)*100</f>
        <v>100</v>
      </c>
      <c r="H10" s="22">
        <f t="shared" ref="H10" si="5">(H9/H12)*100</f>
        <v>96.153846153846146</v>
      </c>
      <c r="I10" s="22">
        <f t="shared" ref="I10" si="6">(I9/I12)*100</f>
        <v>100</v>
      </c>
      <c r="J10" s="22">
        <f t="shared" ref="J10" si="7">(J9/J12)*100</f>
        <v>100</v>
      </c>
      <c r="K10" s="22" t="s">
        <v>180</v>
      </c>
      <c r="L10" s="22">
        <f t="shared" ref="L10" si="8">(L9/L12)*100</f>
        <v>100</v>
      </c>
      <c r="M10" s="22">
        <f t="shared" ref="M10" si="9">(M9/M12)*100</f>
        <v>93.75</v>
      </c>
      <c r="N10" s="22">
        <f t="shared" ref="N10" si="10">(N9/N12)*100</f>
        <v>94.674556213017752</v>
      </c>
      <c r="O10" s="22" t="s">
        <v>180</v>
      </c>
      <c r="P10" s="22">
        <f t="shared" ref="P10" si="11">(P9/P12)*100</f>
        <v>100.98887515451173</v>
      </c>
      <c r="Q10" s="22" t="s">
        <v>180</v>
      </c>
      <c r="R10" s="23">
        <f t="shared" ref="R10" si="12">(R9/R12)*100</f>
        <v>76.923076923076934</v>
      </c>
      <c r="S10" s="22">
        <f t="shared" ref="S10" si="13">(S9/S12)*100</f>
        <v>100</v>
      </c>
      <c r="T10" s="22">
        <f t="shared" ref="T10" si="14">(T9/T12)*100</f>
        <v>107.14285714285714</v>
      </c>
      <c r="U10" s="22">
        <f t="shared" ref="U10" si="15">(U9/U12)*100</f>
        <v>99.815157116451019</v>
      </c>
      <c r="V10" s="23">
        <f t="shared" ref="V10" si="16">(V9/V12)*100</f>
        <v>126.92307692307692</v>
      </c>
      <c r="W10" s="22">
        <f t="shared" ref="W10" si="17">(W9/W12)*100</f>
        <v>96.491228070175453</v>
      </c>
      <c r="X10" s="22">
        <f t="shared" ref="X10" si="18">(X9/X12)*100</f>
        <v>98.425196850393704</v>
      </c>
      <c r="Y10" s="22">
        <f t="shared" ref="Y10" si="19">(Y9/Y12)*100</f>
        <v>102.95015259409968</v>
      </c>
      <c r="Z10" s="22">
        <f t="shared" ref="Z10" si="20">(Z9/Z12)*100</f>
        <v>106.68896321070234</v>
      </c>
      <c r="AA10" s="22">
        <f t="shared" ref="AA10" si="21">(AA9/AA12)*100</f>
        <v>99.305555555555557</v>
      </c>
      <c r="AB10" s="22">
        <f t="shared" ref="AB10" si="22">(AB9/AB12)*100</f>
        <v>100</v>
      </c>
      <c r="AC10" s="22">
        <f t="shared" ref="AC10" si="23">(AC9/AC12)*100</f>
        <v>102.05549845837616</v>
      </c>
      <c r="AD10" s="23">
        <f t="shared" ref="AD10" si="24">(AD9/AD12)*100</f>
        <v>125</v>
      </c>
      <c r="AE10" s="22">
        <f t="shared" ref="AE10" si="25">(AE9/AE12)*100</f>
        <v>112.5</v>
      </c>
      <c r="AF10" s="22">
        <f t="shared" ref="AF10" si="26">(AF9/AF12)*100</f>
        <v>102.8846153846154</v>
      </c>
      <c r="AG10" s="22">
        <f t="shared" ref="AG10" si="27">(AG9/AG12)*100</f>
        <v>106.38297872340425</v>
      </c>
      <c r="AH10" s="22">
        <f t="shared" ref="AH10" si="28">(AH9/AH12)*100</f>
        <v>103.97643593519881</v>
      </c>
      <c r="AI10" s="23">
        <f t="shared" ref="AI10" si="29">(AI9/AI12)*100</f>
        <v>127.11864406779661</v>
      </c>
      <c r="AJ10" s="22">
        <f t="shared" ref="AJ10" si="30">(AJ9/AJ12)*100</f>
        <v>104.3010752688172</v>
      </c>
      <c r="AK10" s="22">
        <f t="shared" ref="AK10" si="31">(AK9/AK12)*100</f>
        <v>99.347258485639685</v>
      </c>
      <c r="AL10" s="23">
        <f t="shared" ref="AL10" si="32">(AL9/AL12)*100</f>
        <v>81.967213114754102</v>
      </c>
      <c r="AM10" s="22">
        <f t="shared" ref="AM10" si="33">(AM9/AM12)*100</f>
        <v>107.93650793650794</v>
      </c>
      <c r="AN10" s="22">
        <f t="shared" ref="AN10" si="34">(AN9/AN12)*100</f>
        <v>106.96517412935324</v>
      </c>
      <c r="AO10" s="22">
        <f t="shared" ref="AO10" si="35">(AO9/AO12)*100</f>
        <v>111.88811188811188</v>
      </c>
      <c r="AP10" s="22">
        <f t="shared" ref="AP10" si="36">(AP9/AP12)*100</f>
        <v>98.360655737704917</v>
      </c>
      <c r="AQ10" s="22">
        <f t="shared" ref="AQ10" si="37">(AQ9/AQ12)*100</f>
        <v>104.25925925925927</v>
      </c>
      <c r="AR10" s="22">
        <f t="shared" ref="AR10" si="38">(AR9/AR12)*100</f>
        <v>102.49999999999999</v>
      </c>
      <c r="AS10" s="22" t="s">
        <v>180</v>
      </c>
      <c r="AT10" s="22">
        <f t="shared" ref="AT10" si="39">(AT9/AT12)*100</f>
        <v>102.75229357798163</v>
      </c>
      <c r="AU10" s="22">
        <f t="shared" ref="AU10" si="40">(AU9/AU12)*100</f>
        <v>89.285714285714292</v>
      </c>
      <c r="AV10" s="22" t="s">
        <v>180</v>
      </c>
      <c r="AW10" s="22">
        <f t="shared" ref="AW10" si="41">(AW9/AW12)*100</f>
        <v>100</v>
      </c>
      <c r="AX10" s="23">
        <f t="shared" ref="AX10" si="42">(AX9/AX12)*100</f>
        <v>125</v>
      </c>
      <c r="AY10" s="22">
        <f t="shared" ref="AY10" si="43">(AY9/AY12)*100</f>
        <v>102</v>
      </c>
      <c r="AZ10" s="22">
        <f t="shared" ref="AZ10" si="44">(AZ9/AZ12)*100</f>
        <v>104.98687664041995</v>
      </c>
      <c r="BA10" s="22">
        <f t="shared" ref="BA10" si="45">(BA9/BA12)*100</f>
        <v>104.43037974683543</v>
      </c>
      <c r="BB10" s="22" t="s">
        <v>180</v>
      </c>
      <c r="BC10" s="22">
        <f t="shared" ref="BC10" si="46">(BC9/BC12)*100</f>
        <v>101.81818181818181</v>
      </c>
      <c r="BD10" s="22">
        <f t="shared" ref="BD10" si="47">(BD9/BD12)*100</f>
        <v>101.01010101010101</v>
      </c>
      <c r="BE10" s="22">
        <f t="shared" ref="BE10" si="48">(BE9/BE12)*100</f>
        <v>103.26086956521738</v>
      </c>
      <c r="BF10" s="26">
        <f t="shared" ref="BF10" si="49">(BF9/BF12)*100</f>
        <v>120.05988023952096</v>
      </c>
      <c r="BG10" s="22">
        <f t="shared" ref="BG10" si="50">(BG9/BG12)*100</f>
        <v>102.85714285714285</v>
      </c>
      <c r="BH10" s="23">
        <f t="shared" ref="BH10" si="51">(BH9/BH12)*100</f>
        <v>58.139534883720934</v>
      </c>
      <c r="BI10" s="22">
        <f t="shared" ref="BI10" si="52">(BI9/BI12)*100</f>
        <v>100.73260073260073</v>
      </c>
      <c r="BJ10" s="22">
        <f t="shared" ref="BJ10" si="53">(BJ9/BJ12)*100</f>
        <v>103.27868852459017</v>
      </c>
      <c r="BK10" s="22">
        <f t="shared" ref="BK10" si="54">(BK9/BK12)*100</f>
        <v>105.97014925373134</v>
      </c>
      <c r="BL10" s="22">
        <f t="shared" ref="BL10" si="55">(BL9/BL12)*100</f>
        <v>110.03236245954693</v>
      </c>
      <c r="BM10" s="22">
        <f t="shared" ref="BM10" si="56">(BM9/BM12)*100</f>
        <v>99.568221070811731</v>
      </c>
      <c r="BN10" s="22">
        <f t="shared" ref="BN10" si="57">(BN9/BN12)*100</f>
        <v>88.8888888888889</v>
      </c>
      <c r="BO10" s="22">
        <f t="shared" ref="BO10" si="58">(BO9/BO12)*100</f>
        <v>98.113207547169807</v>
      </c>
      <c r="BP10" s="22" t="s">
        <v>180</v>
      </c>
      <c r="BQ10" s="22">
        <f t="shared" ref="BQ10" si="59">(BQ9/BQ12)*100</f>
        <v>99.724517906336104</v>
      </c>
      <c r="BR10" s="22">
        <f t="shared" ref="BR10" si="60">(BR9/BR12)*100</f>
        <v>99.512195121951237</v>
      </c>
      <c r="BS10" s="22">
        <f t="shared" ref="BS10" si="61">(BS9/BS12)*100</f>
        <v>85.097872340425525</v>
      </c>
      <c r="BT10" s="22">
        <f t="shared" ref="BT10" si="62">(BT9/BT12)*100</f>
        <v>102.32558139534885</v>
      </c>
      <c r="BU10" s="22">
        <f t="shared" ref="BU10" si="63">(BU9/BU12)*100</f>
        <v>111.11111111111111</v>
      </c>
      <c r="BV10" s="22">
        <f t="shared" ref="BV10" si="64">(BV9/BV12)*100</f>
        <v>98.496240601503757</v>
      </c>
      <c r="BW10" s="22">
        <f t="shared" ref="BW10" si="65">(BW9/BW12)*100</f>
        <v>112.5</v>
      </c>
      <c r="BX10" s="22">
        <f t="shared" ref="BX10" si="66">(BX9/BX12)*100</f>
        <v>100.5639097744361</v>
      </c>
      <c r="BY10" s="22">
        <f t="shared" ref="BY10" si="67">(BY9/BY12)*100</f>
        <v>100</v>
      </c>
      <c r="BZ10" s="22">
        <f t="shared" ref="BZ10" si="68">(BZ9/BZ12)*100</f>
        <v>100</v>
      </c>
      <c r="CA10" s="22" t="s">
        <v>180</v>
      </c>
    </row>
    <row r="11" spans="1:79" x14ac:dyDescent="0.3">
      <c r="C11" s="17" t="s">
        <v>175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2">
        <f>(BF9/BF13)*100</f>
        <v>112.41940005606952</v>
      </c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</row>
    <row r="12" spans="1:79" x14ac:dyDescent="0.3">
      <c r="C12" s="18" t="s">
        <v>176</v>
      </c>
      <c r="D12" s="21">
        <v>6.13</v>
      </c>
      <c r="E12" s="21">
        <v>0.76</v>
      </c>
      <c r="F12" s="21">
        <v>2.54</v>
      </c>
      <c r="G12" s="21">
        <v>3.4</v>
      </c>
      <c r="H12" s="21">
        <v>0.26</v>
      </c>
      <c r="I12" s="21">
        <v>0.03</v>
      </c>
      <c r="J12" s="21">
        <v>0.02</v>
      </c>
      <c r="K12" s="21">
        <v>34.81</v>
      </c>
      <c r="L12" s="21">
        <v>0.37</v>
      </c>
      <c r="M12" s="21">
        <v>3.2</v>
      </c>
      <c r="N12" s="21">
        <v>16.899999999999999</v>
      </c>
      <c r="O12" s="21" t="s">
        <v>141</v>
      </c>
      <c r="P12" s="21">
        <v>809</v>
      </c>
      <c r="Q12" s="21" t="s">
        <v>96</v>
      </c>
      <c r="R12" s="21">
        <v>0.26</v>
      </c>
      <c r="S12" s="21">
        <v>1.2</v>
      </c>
      <c r="T12" s="21">
        <v>140</v>
      </c>
      <c r="U12" s="21">
        <v>5.41</v>
      </c>
      <c r="V12" s="21">
        <v>26</v>
      </c>
      <c r="W12" s="21">
        <v>1.1399999999999999</v>
      </c>
      <c r="X12" s="21">
        <v>50.8</v>
      </c>
      <c r="Y12" s="21">
        <v>9.83</v>
      </c>
      <c r="Z12" s="21">
        <v>5.98</v>
      </c>
      <c r="AA12" s="21">
        <v>1.44</v>
      </c>
      <c r="AB12" s="21">
        <v>17</v>
      </c>
      <c r="AC12" s="21">
        <v>9.73</v>
      </c>
      <c r="AD12" s="21">
        <v>1.6</v>
      </c>
      <c r="AE12" s="21">
        <v>16</v>
      </c>
      <c r="AF12" s="21">
        <v>2.08</v>
      </c>
      <c r="AG12" s="21">
        <v>0.47</v>
      </c>
      <c r="AH12" s="21">
        <v>67.900000000000006</v>
      </c>
      <c r="AI12" s="21">
        <v>11.8</v>
      </c>
      <c r="AJ12" s="21">
        <v>0.93</v>
      </c>
      <c r="AK12" s="21">
        <v>766</v>
      </c>
      <c r="AL12" s="21">
        <v>3.66</v>
      </c>
      <c r="AM12" s="21">
        <v>63</v>
      </c>
      <c r="AN12" s="21">
        <v>60.3</v>
      </c>
      <c r="AO12" s="21">
        <v>14.3</v>
      </c>
      <c r="AP12" s="21">
        <v>183</v>
      </c>
      <c r="AQ12" s="21">
        <v>16.2</v>
      </c>
      <c r="AR12" s="21">
        <v>120</v>
      </c>
      <c r="AS12" s="21"/>
      <c r="AT12" s="21">
        <v>21.8</v>
      </c>
      <c r="AU12" s="21">
        <v>5.6</v>
      </c>
      <c r="AV12" s="21" t="s">
        <v>96</v>
      </c>
      <c r="AW12" s="21">
        <v>11.5</v>
      </c>
      <c r="AX12" s="21">
        <v>3.2</v>
      </c>
      <c r="AY12" s="21">
        <v>150</v>
      </c>
      <c r="AZ12" s="21">
        <v>3.81</v>
      </c>
      <c r="BA12" s="21">
        <v>1.58</v>
      </c>
      <c r="BB12" s="21" t="s">
        <v>100</v>
      </c>
      <c r="BC12" s="21">
        <v>22</v>
      </c>
      <c r="BD12" s="21">
        <v>0.99</v>
      </c>
      <c r="BE12" s="21">
        <v>0.92</v>
      </c>
      <c r="BF12" s="21">
        <v>3.34</v>
      </c>
      <c r="BG12" s="21">
        <v>35</v>
      </c>
      <c r="BH12" s="21">
        <v>1.72</v>
      </c>
      <c r="BI12" s="21">
        <v>54.6</v>
      </c>
      <c r="BJ12" s="21">
        <v>6.1</v>
      </c>
      <c r="BK12" s="21">
        <v>201</v>
      </c>
      <c r="BL12" s="21">
        <v>618</v>
      </c>
      <c r="BM12" s="21">
        <v>11.58</v>
      </c>
      <c r="BN12" s="21">
        <v>0.09</v>
      </c>
      <c r="BO12" s="21">
        <v>1.06</v>
      </c>
      <c r="BP12" s="21" t="s">
        <v>101</v>
      </c>
      <c r="BQ12" s="21">
        <v>3.63</v>
      </c>
      <c r="BR12" s="21">
        <v>4.0999999999999996</v>
      </c>
      <c r="BS12" s="21">
        <v>0.94</v>
      </c>
      <c r="BT12" s="21">
        <v>0.43</v>
      </c>
      <c r="BU12" s="21">
        <v>9.9000000000000005E-2</v>
      </c>
      <c r="BV12" s="21">
        <v>2.66</v>
      </c>
      <c r="BW12" s="21">
        <v>0.08</v>
      </c>
      <c r="BX12" s="21">
        <v>74.48</v>
      </c>
      <c r="BY12" s="21">
        <v>0.02</v>
      </c>
      <c r="BZ12" s="21">
        <v>0.62</v>
      </c>
      <c r="CA12" s="21">
        <v>0.01</v>
      </c>
    </row>
    <row r="13" spans="1:79" x14ac:dyDescent="0.3">
      <c r="C13" s="18" t="s">
        <v>178</v>
      </c>
      <c r="D13" s="21">
        <v>6.0476666666666654</v>
      </c>
      <c r="E13" s="21">
        <v>0.7616666666666666</v>
      </c>
      <c r="F13" s="21">
        <v>2.5083333333333333</v>
      </c>
      <c r="G13" s="21">
        <v>3.4450000000000021</v>
      </c>
      <c r="H13" s="21">
        <v>0.25316666666666671</v>
      </c>
      <c r="I13" s="21">
        <v>3.5166666666666679E-2</v>
      </c>
      <c r="J13" s="21">
        <v>2.3617021276595762E-2</v>
      </c>
      <c r="K13" s="21" t="e">
        <v>#DIV/0!</v>
      </c>
      <c r="L13" s="21">
        <v>0.36733333333333335</v>
      </c>
      <c r="M13" s="21">
        <v>2.65</v>
      </c>
      <c r="N13" s="21">
        <v>16.016666666666666</v>
      </c>
      <c r="O13" s="21">
        <v>19.559322033898304</v>
      </c>
      <c r="P13" s="21">
        <v>817.63333333333333</v>
      </c>
      <c r="Q13" s="21">
        <v>5</v>
      </c>
      <c r="R13" s="21">
        <v>0.25833333333333341</v>
      </c>
      <c r="S13" s="21">
        <v>1.1066666666666671</v>
      </c>
      <c r="T13" s="21">
        <v>141.05000000000001</v>
      </c>
      <c r="U13" s="21">
        <v>5.4233333333333311</v>
      </c>
      <c r="V13" s="21">
        <v>28.616666666666667</v>
      </c>
      <c r="W13" s="21">
        <v>1.1533333333333338</v>
      </c>
      <c r="X13" s="21">
        <v>51.18333333333333</v>
      </c>
      <c r="Y13" s="21">
        <v>10.097833333333336</v>
      </c>
      <c r="Z13" s="21">
        <v>6.368000000000003</v>
      </c>
      <c r="AA13" s="21">
        <v>1.4525000000000001</v>
      </c>
      <c r="AB13" s="21">
        <v>16.966666666666665</v>
      </c>
      <c r="AC13" s="21">
        <v>10.018666666666666</v>
      </c>
      <c r="AD13" s="21">
        <v>1.4</v>
      </c>
      <c r="AE13" s="21">
        <v>17.266666666666666</v>
      </c>
      <c r="AF13" s="21">
        <v>2.0893333333333337</v>
      </c>
      <c r="AG13" s="21">
        <v>0.47666666666666657</v>
      </c>
      <c r="AH13" s="21">
        <v>67.363333333333358</v>
      </c>
      <c r="AI13" s="21">
        <v>14.076923076923077</v>
      </c>
      <c r="AJ13" s="21">
        <v>0.9674999999999998</v>
      </c>
      <c r="AK13" s="21">
        <v>759.43333333333328</v>
      </c>
      <c r="AL13" s="21">
        <v>3.55</v>
      </c>
      <c r="AM13" s="21">
        <v>65.033333333333331</v>
      </c>
      <c r="AN13" s="21">
        <v>62.091666666666669</v>
      </c>
      <c r="AO13" s="21">
        <v>20.016666666666666</v>
      </c>
      <c r="AP13" s="21">
        <v>177.13333333333333</v>
      </c>
      <c r="AQ13" s="21">
        <v>16.703833333333336</v>
      </c>
      <c r="AR13" s="21">
        <v>121.13333333333334</v>
      </c>
      <c r="AS13" s="21"/>
      <c r="AT13" s="21">
        <v>21.790000000000006</v>
      </c>
      <c r="AU13" s="21">
        <v>5.2727272727272725</v>
      </c>
      <c r="AV13" s="21">
        <v>1.53125</v>
      </c>
      <c r="AW13" s="21">
        <v>11.53</v>
      </c>
      <c r="AX13" s="21">
        <v>3.0833333333333335</v>
      </c>
      <c r="AY13" s="21">
        <v>153.06666666666666</v>
      </c>
      <c r="AZ13" s="21">
        <v>3.7716666666666665</v>
      </c>
      <c r="BA13" s="21">
        <v>1.6068333333333333</v>
      </c>
      <c r="BB13" s="21">
        <v>0.33386363636363636</v>
      </c>
      <c r="BC13" s="21">
        <v>22.318333333333342</v>
      </c>
      <c r="BD13" s="21">
        <v>0.99</v>
      </c>
      <c r="BE13" s="21">
        <v>0.9533333333333337</v>
      </c>
      <c r="BF13" s="21">
        <v>3.5670000000000002</v>
      </c>
      <c r="BG13" s="21">
        <v>35.06666666666667</v>
      </c>
      <c r="BH13" s="21">
        <v>1.7833333333333334</v>
      </c>
      <c r="BI13" s="21">
        <v>55.12166666666667</v>
      </c>
      <c r="BJ13" s="21">
        <v>6.4300000000000015</v>
      </c>
      <c r="BK13" s="21">
        <v>205.23333333333332</v>
      </c>
      <c r="BL13" s="21">
        <v>622.7166666666667</v>
      </c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</row>
    <row r="14" spans="1:79" s="16" customFormat="1" x14ac:dyDescent="0.3">
      <c r="A14" s="15" t="s">
        <v>9</v>
      </c>
      <c r="B14" s="15" t="s">
        <v>171</v>
      </c>
      <c r="C14" s="15" t="s">
        <v>172</v>
      </c>
      <c r="D14" s="20">
        <v>6.16</v>
      </c>
      <c r="E14" s="20">
        <v>1.1000000000000001</v>
      </c>
      <c r="F14" s="20">
        <v>4.43</v>
      </c>
      <c r="G14" s="20">
        <v>3.5</v>
      </c>
      <c r="H14" s="20">
        <v>0.89</v>
      </c>
      <c r="I14" s="20">
        <v>0.08</v>
      </c>
      <c r="J14" s="20">
        <v>0.46</v>
      </c>
      <c r="K14" s="20">
        <v>29.1</v>
      </c>
      <c r="L14" s="20">
        <v>0.33</v>
      </c>
      <c r="M14" s="20">
        <v>74</v>
      </c>
      <c r="N14" s="20">
        <v>388</v>
      </c>
      <c r="O14" s="20">
        <v>114</v>
      </c>
      <c r="P14" s="20">
        <v>856</v>
      </c>
      <c r="Q14" s="20">
        <v>23</v>
      </c>
      <c r="R14" s="20">
        <v>5.0999999999999996</v>
      </c>
      <c r="S14" s="20">
        <v>27.1</v>
      </c>
      <c r="T14" s="20">
        <v>93.8</v>
      </c>
      <c r="U14" s="20">
        <v>57.1</v>
      </c>
      <c r="V14" s="20">
        <v>243</v>
      </c>
      <c r="W14" s="20">
        <v>4.8</v>
      </c>
      <c r="X14" s="20">
        <v>1200</v>
      </c>
      <c r="Y14" s="20">
        <v>4.18</v>
      </c>
      <c r="Z14" s="20">
        <v>2.65</v>
      </c>
      <c r="AA14" s="20">
        <v>1.24</v>
      </c>
      <c r="AB14" s="20">
        <v>15</v>
      </c>
      <c r="AC14" s="20">
        <v>4.91</v>
      </c>
      <c r="AD14" s="20">
        <v>2</v>
      </c>
      <c r="AE14" s="20">
        <v>7</v>
      </c>
      <c r="AF14" s="20">
        <v>0.89</v>
      </c>
      <c r="AG14" s="20">
        <v>9.8000000000000007</v>
      </c>
      <c r="AH14" s="20">
        <v>47.4</v>
      </c>
      <c r="AI14" s="20">
        <v>54</v>
      </c>
      <c r="AJ14" s="20">
        <v>0.39</v>
      </c>
      <c r="AK14" s="20">
        <v>4053</v>
      </c>
      <c r="AL14" s="20">
        <v>62</v>
      </c>
      <c r="AM14" s="20">
        <v>19</v>
      </c>
      <c r="AN14" s="20">
        <v>38.700000000000003</v>
      </c>
      <c r="AO14" s="20">
        <v>227</v>
      </c>
      <c r="AP14" s="20">
        <v>3937</v>
      </c>
      <c r="AQ14" s="20">
        <v>10.34</v>
      </c>
      <c r="AR14" s="20">
        <v>150</v>
      </c>
      <c r="AS14" s="20" t="s">
        <v>99</v>
      </c>
      <c r="AT14" s="20">
        <v>520</v>
      </c>
      <c r="AU14" s="20">
        <v>8</v>
      </c>
      <c r="AV14" s="20">
        <v>15</v>
      </c>
      <c r="AW14" s="20">
        <v>6.2</v>
      </c>
      <c r="AX14" s="20">
        <v>3</v>
      </c>
      <c r="AY14" s="20">
        <v>186</v>
      </c>
      <c r="AZ14" s="20">
        <v>1.1000000000000001</v>
      </c>
      <c r="BA14" s="20">
        <v>0.73</v>
      </c>
      <c r="BB14" s="20">
        <v>8.26</v>
      </c>
      <c r="BC14" s="20">
        <v>17.600000000000001</v>
      </c>
      <c r="BD14" s="20">
        <v>11.6</v>
      </c>
      <c r="BE14" s="20">
        <v>0.4</v>
      </c>
      <c r="BF14" s="20">
        <v>4.55</v>
      </c>
      <c r="BG14" s="20">
        <v>74</v>
      </c>
      <c r="BH14" s="20">
        <v>13</v>
      </c>
      <c r="BI14" s="20">
        <v>24</v>
      </c>
      <c r="BJ14" s="20">
        <v>2.6</v>
      </c>
      <c r="BK14" s="20">
        <v>3859</v>
      </c>
      <c r="BL14" s="20">
        <v>260</v>
      </c>
      <c r="BM14" s="20">
        <v>11.63</v>
      </c>
      <c r="BN14" s="20">
        <v>0.1</v>
      </c>
      <c r="BO14" s="20">
        <v>1.42</v>
      </c>
      <c r="BP14" s="20">
        <v>0.04</v>
      </c>
      <c r="BQ14" s="20">
        <v>6.31</v>
      </c>
      <c r="BR14" s="20">
        <v>4.1100000000000003</v>
      </c>
      <c r="BS14" s="20">
        <v>5.4705500000000002</v>
      </c>
      <c r="BT14" s="20">
        <v>1.49</v>
      </c>
      <c r="BU14" s="20">
        <v>0.52</v>
      </c>
      <c r="BV14" s="20">
        <v>1.05</v>
      </c>
      <c r="BW14" s="20">
        <v>0.18</v>
      </c>
      <c r="BX14" s="20">
        <v>65.81</v>
      </c>
      <c r="BY14" s="20">
        <v>0.03</v>
      </c>
      <c r="BZ14" s="20">
        <v>0.54</v>
      </c>
      <c r="CA14" s="20">
        <v>0.02</v>
      </c>
    </row>
    <row r="15" spans="1:79" x14ac:dyDescent="0.3">
      <c r="C15" s="17" t="s">
        <v>174</v>
      </c>
      <c r="D15" s="22">
        <f>(D14/D17)*100</f>
        <v>98.402555910543128</v>
      </c>
      <c r="E15" s="22">
        <f t="shared" ref="E15" si="69">(E14/E17)*100</f>
        <v>105.76923076923077</v>
      </c>
      <c r="F15" s="22">
        <f t="shared" ref="F15" si="70">(F14/F17)*100</f>
        <v>98.226164079822624</v>
      </c>
      <c r="G15" s="22">
        <f t="shared" ref="G15" si="71">(G14/G17)*100</f>
        <v>101.15606936416187</v>
      </c>
      <c r="H15" s="22">
        <f t="shared" ref="H15" si="72">(H14/H17)*100</f>
        <v>96.739130434782609</v>
      </c>
      <c r="I15" s="22">
        <f t="shared" ref="I15" si="73">(I14/I17)*100</f>
        <v>100</v>
      </c>
      <c r="J15" s="22">
        <f t="shared" ref="J15" si="74">(J14/J17)*100</f>
        <v>97.872340425531917</v>
      </c>
      <c r="K15" s="22">
        <f t="shared" ref="K15" si="75">(K14/K17)*100</f>
        <v>95.129127165740442</v>
      </c>
      <c r="L15" s="22">
        <f t="shared" ref="L15" si="76">(L14/L17)*100</f>
        <v>97.058823529411768</v>
      </c>
      <c r="M15" s="22">
        <f t="shared" ref="M15" si="77">(M14/M17)*100</f>
        <v>97.368421052631575</v>
      </c>
      <c r="N15" s="22">
        <f t="shared" ref="N15" si="78">(N14/N17)*100</f>
        <v>97.979797979797979</v>
      </c>
      <c r="O15" s="22">
        <f t="shared" ref="O15" si="79">(O14/O17)*100</f>
        <v>100.88495575221239</v>
      </c>
      <c r="P15" s="22">
        <f t="shared" ref="P15" si="80">(P14/P17)*100</f>
        <v>98.845265588914557</v>
      </c>
      <c r="Q15" s="22">
        <f t="shared" ref="Q15" si="81">(Q14/Q17)*100</f>
        <v>104.54545454545455</v>
      </c>
      <c r="R15" s="22">
        <f t="shared" ref="R15" si="82">(R14/R17)*100</f>
        <v>100</v>
      </c>
      <c r="S15" s="22">
        <f t="shared" ref="S15" si="83">(S14/S17)*100</f>
        <v>108.4</v>
      </c>
      <c r="T15" s="22">
        <f t="shared" ref="T15" si="84">(T14/T17)*100</f>
        <v>105.03919372900337</v>
      </c>
      <c r="U15" s="22">
        <f t="shared" ref="U15" si="85">(U14/U17)*100</f>
        <v>102.69784172661871</v>
      </c>
      <c r="V15" s="22">
        <f t="shared" ref="V15" si="86">(V14/V17)*100</f>
        <v>102.53164556962024</v>
      </c>
      <c r="W15" s="22">
        <f t="shared" ref="W15" si="87">(W14/W17)*100</f>
        <v>100.418410041841</v>
      </c>
      <c r="X15" s="22">
        <f t="shared" ref="X15" si="88">(X14/X17)*100</f>
        <v>103.44827586206897</v>
      </c>
      <c r="Y15" s="22">
        <f t="shared" ref="Y15" si="89">(Y14/Y17)*100</f>
        <v>94.784580498866205</v>
      </c>
      <c r="Z15" s="22">
        <f t="shared" ref="Z15" si="90">(Z14/Z17)*100</f>
        <v>101.92307692307692</v>
      </c>
      <c r="AA15" s="22">
        <f t="shared" ref="AA15" si="91">(AA14/AA17)*100</f>
        <v>99.2</v>
      </c>
      <c r="AB15" s="22">
        <f t="shared" ref="AB15" si="92">(AB14/AB17)*100</f>
        <v>96.15384615384616</v>
      </c>
      <c r="AC15" s="22">
        <f t="shared" ref="AC15" si="93">(AC14/AC17)*100</f>
        <v>91.775700934579447</v>
      </c>
      <c r="AD15" s="22">
        <f t="shared" ref="AD15" si="94">(AD14/AD17)*100</f>
        <v>100</v>
      </c>
      <c r="AE15" s="22">
        <f t="shared" ref="AE15" si="95">(AE14/AE17)*100</f>
        <v>101.44927536231883</v>
      </c>
      <c r="AF15" s="22">
        <f t="shared" ref="AF15" si="96">(AF14/AF17)*100</f>
        <v>98.888888888888886</v>
      </c>
      <c r="AG15" s="22">
        <f t="shared" ref="AG15" si="97">(AG14/AG17)*100</f>
        <v>103.15789473684211</v>
      </c>
      <c r="AH15" s="22">
        <f t="shared" ref="AH15" si="98">(AH14/AH17)*100</f>
        <v>105.56792873051224</v>
      </c>
      <c r="AI15" s="22">
        <f t="shared" ref="AI15" si="99">(AI14/AI17)*100</f>
        <v>106.93069306930694</v>
      </c>
      <c r="AJ15" s="22">
        <f t="shared" ref="AJ15" si="100">(AJ14/AJ17)*100</f>
        <v>97.989949748743726</v>
      </c>
      <c r="AK15" s="22">
        <f t="shared" ref="AK15" si="101">(AK14/AK17)*100</f>
        <v>101.62988966900701</v>
      </c>
      <c r="AL15" s="22">
        <f t="shared" ref="AL15" si="102">(AL14/AL17)*100</f>
        <v>96.875</v>
      </c>
      <c r="AM15" s="22">
        <f t="shared" ref="AM15" si="103">(AM14/AM17)*100</f>
        <v>86.75799086757992</v>
      </c>
      <c r="AN15" s="22">
        <f t="shared" ref="AN15" si="104">(AN14/AN17)*100</f>
        <v>106.9060773480663</v>
      </c>
      <c r="AO15" s="22">
        <f t="shared" ref="AO15" si="105">(AO14/AO17)*100</f>
        <v>98.695652173913047</v>
      </c>
      <c r="AP15" s="22">
        <f t="shared" ref="AP15" si="106">(AP14/AP17)*100</f>
        <v>101.2082262210797</v>
      </c>
      <c r="AQ15" s="22">
        <f t="shared" ref="AQ15" si="107">(AQ14/AQ17)*100</f>
        <v>103.71113340020059</v>
      </c>
      <c r="AR15" s="22">
        <f t="shared" ref="AR15" si="108">(AR14/AR17)*100</f>
        <v>98.68421052631578</v>
      </c>
      <c r="AS15" s="22"/>
      <c r="AT15" s="22">
        <f t="shared" ref="AT15" si="109">(AT14/AT17)*100</f>
        <v>102.97029702970298</v>
      </c>
      <c r="AU15" s="22">
        <f t="shared" ref="AU15" si="110">(AU14/AU17)*100</f>
        <v>97.560975609756113</v>
      </c>
      <c r="AV15" s="22">
        <f t="shared" ref="AV15" si="111">(AV14/AV17)*100</f>
        <v>100</v>
      </c>
      <c r="AW15" s="22">
        <f t="shared" ref="AW15" si="112">(AW14/AW17)*100</f>
        <v>97.026604068857608</v>
      </c>
      <c r="AX15" s="22">
        <f t="shared" ref="AX15" si="113">(AX14/AX17)*100</f>
        <v>103.44827586206897</v>
      </c>
      <c r="AY15" s="22">
        <f t="shared" ref="AY15" si="114">(AY14/AY17)*100</f>
        <v>102.19780219780219</v>
      </c>
      <c r="AZ15" s="23">
        <f t="shared" ref="AZ15" si="115">(AZ14/AZ17)*100</f>
        <v>78.014184397163135</v>
      </c>
      <c r="BA15" s="22">
        <f t="shared" ref="BA15" si="116">(BA14/BA17)*100</f>
        <v>93.589743589743577</v>
      </c>
      <c r="BB15" s="22">
        <f t="shared" ref="BB15" si="117">(BB14/BB17)*100</f>
        <v>86.94736842105263</v>
      </c>
      <c r="BC15" s="22">
        <f t="shared" ref="BC15" si="118">(BC14/BC17)*100</f>
        <v>99.435028248587585</v>
      </c>
      <c r="BD15" s="22">
        <f t="shared" ref="BD15" si="119">(BD14/BD17)*100</f>
        <v>104.5045045045045</v>
      </c>
      <c r="BE15" s="22">
        <f t="shared" ref="BE15" si="120">(BE14/BE17)*100</f>
        <v>101.5228426395939</v>
      </c>
      <c r="BF15" s="22">
        <f t="shared" ref="BF15" si="121">(BF14/BF17)*100</f>
        <v>111.79361179361177</v>
      </c>
      <c r="BG15" s="22">
        <f t="shared" ref="BG15" si="122">(BG14/BG17)*100</f>
        <v>101.09289617486338</v>
      </c>
      <c r="BH15" s="22">
        <f t="shared" ref="BH15" si="123">(BH14/BH17)*100</f>
        <v>100</v>
      </c>
      <c r="BI15" s="22">
        <f t="shared" ref="BI15" si="124">(BI14/BI17)*100</f>
        <v>94.488188976377955</v>
      </c>
      <c r="BJ15" s="22">
        <f t="shared" ref="BJ15" si="125">(BJ14/BJ17)*100</f>
        <v>100</v>
      </c>
      <c r="BK15" s="22">
        <f t="shared" ref="BK15" si="126">(BK14/BK17)*100</f>
        <v>104.8641304347826</v>
      </c>
      <c r="BL15" s="22">
        <f t="shared" ref="BL15" si="127">(BL14/BL17)*100</f>
        <v>100.77519379844961</v>
      </c>
      <c r="BM15" s="22">
        <f t="shared" ref="BM15" si="128">(BM14/BM17)*100</f>
        <v>98.309382924767547</v>
      </c>
      <c r="BN15" s="22">
        <f t="shared" ref="BN15" si="129">(BN14/BN17)*100</f>
        <v>100</v>
      </c>
      <c r="BO15" s="22">
        <f t="shared" ref="BO15" si="130">(BO14/BO17)*100</f>
        <v>97.260273972602747</v>
      </c>
      <c r="BP15" s="23">
        <f t="shared" ref="BP15" si="131">(BP14/BP17)*100</f>
        <v>133.33333333333334</v>
      </c>
      <c r="BQ15" s="22">
        <f t="shared" ref="BQ15" si="132">(BQ14/BQ17)*100</f>
        <v>97.829457364341081</v>
      </c>
      <c r="BR15" s="22">
        <f t="shared" ref="BR15" si="133">(BR14/BR17)*100</f>
        <v>98.561151079136692</v>
      </c>
      <c r="BS15" s="22">
        <f t="shared" ref="BS15" si="134">(BS14/BS17)*100</f>
        <v>96.652826855123678</v>
      </c>
      <c r="BT15" s="22">
        <f t="shared" ref="BT15" si="135">(BT14/BT17)*100</f>
        <v>97.385620915032675</v>
      </c>
      <c r="BU15" s="22">
        <f t="shared" ref="BU15" si="136">(BU14/BU17)*100</f>
        <v>100.97087378640776</v>
      </c>
      <c r="BV15" s="22">
        <f t="shared" ref="BV15" si="137">(BV14/BV17)*100</f>
        <v>95.454545454545453</v>
      </c>
      <c r="BW15" s="22">
        <f t="shared" ref="BW15" si="138">(BW14/BW17)*100</f>
        <v>97.297297297297291</v>
      </c>
      <c r="BX15" s="22">
        <f t="shared" ref="BX15" si="139">(BX14/BX17)*100</f>
        <v>100.55003819709702</v>
      </c>
      <c r="BY15" s="22"/>
      <c r="BZ15" s="22">
        <f t="shared" ref="BZ15" si="140">(BZ14/BZ17)*100</f>
        <v>96.428571428571431</v>
      </c>
      <c r="CA15" s="23">
        <f t="shared" ref="CA15" si="141">(CA14/CA17)*100</f>
        <v>200</v>
      </c>
    </row>
    <row r="16" spans="1:79" x14ac:dyDescent="0.3">
      <c r="C16" s="17" t="s">
        <v>175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2" t="s">
        <v>180</v>
      </c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</row>
    <row r="17" spans="1:79" x14ac:dyDescent="0.3">
      <c r="C17" s="18" t="s">
        <v>176</v>
      </c>
      <c r="D17" s="21">
        <v>6.26</v>
      </c>
      <c r="E17" s="21">
        <v>1.04</v>
      </c>
      <c r="F17" s="21">
        <v>4.51</v>
      </c>
      <c r="G17" s="21">
        <v>3.46</v>
      </c>
      <c r="H17" s="21">
        <v>0.92</v>
      </c>
      <c r="I17" s="21">
        <v>0.08</v>
      </c>
      <c r="J17" s="21">
        <v>0.47</v>
      </c>
      <c r="K17" s="21">
        <v>30.59</v>
      </c>
      <c r="L17" s="21">
        <v>0.34</v>
      </c>
      <c r="M17" s="21">
        <v>76</v>
      </c>
      <c r="N17" s="21">
        <v>396</v>
      </c>
      <c r="O17" s="21">
        <v>113</v>
      </c>
      <c r="P17" s="21">
        <v>866</v>
      </c>
      <c r="Q17" s="21">
        <v>22</v>
      </c>
      <c r="R17" s="21">
        <v>5.0999999999999996</v>
      </c>
      <c r="S17" s="21">
        <v>25</v>
      </c>
      <c r="T17" s="21">
        <v>89.3</v>
      </c>
      <c r="U17" s="21">
        <v>55.6</v>
      </c>
      <c r="V17" s="21">
        <v>237</v>
      </c>
      <c r="W17" s="21">
        <v>4.78</v>
      </c>
      <c r="X17" s="21">
        <v>1160</v>
      </c>
      <c r="Y17" s="21">
        <v>4.41</v>
      </c>
      <c r="Z17" s="21">
        <v>2.6</v>
      </c>
      <c r="AA17" s="21">
        <v>1.25</v>
      </c>
      <c r="AB17" s="21">
        <v>15.6</v>
      </c>
      <c r="AC17" s="21">
        <v>5.35</v>
      </c>
      <c r="AD17" s="21">
        <v>2</v>
      </c>
      <c r="AE17" s="21">
        <v>6.9</v>
      </c>
      <c r="AF17" s="21">
        <v>0.9</v>
      </c>
      <c r="AG17" s="21">
        <v>9.5</v>
      </c>
      <c r="AH17" s="21">
        <v>44.9</v>
      </c>
      <c r="AI17" s="21">
        <v>50.5</v>
      </c>
      <c r="AJ17" s="21">
        <v>0.39800000000000002</v>
      </c>
      <c r="AK17" s="21">
        <v>3988</v>
      </c>
      <c r="AL17" s="21">
        <v>64</v>
      </c>
      <c r="AM17" s="21">
        <v>21.9</v>
      </c>
      <c r="AN17" s="21">
        <v>36.200000000000003</v>
      </c>
      <c r="AO17" s="21">
        <v>230</v>
      </c>
      <c r="AP17" s="21">
        <v>3890</v>
      </c>
      <c r="AQ17" s="21">
        <v>9.9700000000000006</v>
      </c>
      <c r="AR17" s="21">
        <v>152</v>
      </c>
      <c r="AS17" s="21"/>
      <c r="AT17" s="21">
        <v>505</v>
      </c>
      <c r="AU17" s="21">
        <v>8.1999999999999993</v>
      </c>
      <c r="AV17" s="21">
        <v>15</v>
      </c>
      <c r="AW17" s="21">
        <v>6.39</v>
      </c>
      <c r="AX17" s="21">
        <v>2.9</v>
      </c>
      <c r="AY17" s="21">
        <v>182</v>
      </c>
      <c r="AZ17" s="21">
        <v>1.41</v>
      </c>
      <c r="BA17" s="21">
        <v>0.78</v>
      </c>
      <c r="BB17" s="21">
        <v>9.5</v>
      </c>
      <c r="BC17" s="21">
        <v>17.7</v>
      </c>
      <c r="BD17" s="21">
        <v>11.1</v>
      </c>
      <c r="BE17" s="21">
        <v>0.39400000000000002</v>
      </c>
      <c r="BF17" s="21">
        <v>4.07</v>
      </c>
      <c r="BG17" s="21">
        <v>73.2</v>
      </c>
      <c r="BH17" s="21">
        <v>13</v>
      </c>
      <c r="BI17" s="21">
        <v>25.4</v>
      </c>
      <c r="BJ17" s="21">
        <v>2.6</v>
      </c>
      <c r="BK17" s="21">
        <v>3680</v>
      </c>
      <c r="BL17" s="21">
        <v>258</v>
      </c>
      <c r="BM17" s="21">
        <v>11.83</v>
      </c>
      <c r="BN17" s="21">
        <v>0.1</v>
      </c>
      <c r="BO17" s="21">
        <v>1.46</v>
      </c>
      <c r="BP17" s="21">
        <v>0.03</v>
      </c>
      <c r="BQ17" s="21">
        <v>6.45</v>
      </c>
      <c r="BR17" s="21">
        <v>4.17</v>
      </c>
      <c r="BS17" s="21">
        <v>5.66</v>
      </c>
      <c r="BT17" s="21">
        <v>1.53</v>
      </c>
      <c r="BU17" s="21">
        <v>0.51500000000000001</v>
      </c>
      <c r="BV17" s="21">
        <v>1.1000000000000001</v>
      </c>
      <c r="BW17" s="21">
        <v>0.185</v>
      </c>
      <c r="BX17" s="21">
        <v>65.45</v>
      </c>
      <c r="BY17" s="21"/>
      <c r="BZ17" s="21">
        <v>0.56000000000000005</v>
      </c>
      <c r="CA17" s="21">
        <v>0.01</v>
      </c>
    </row>
    <row r="18" spans="1:79" x14ac:dyDescent="0.3">
      <c r="C18" s="18" t="s">
        <v>179</v>
      </c>
      <c r="D18" s="21">
        <v>6.1467187500000007</v>
      </c>
      <c r="E18" s="21">
        <v>1.0406250000000004</v>
      </c>
      <c r="F18" s="21">
        <v>4.3412499999999996</v>
      </c>
      <c r="G18" s="21">
        <v>3.5156250000000009</v>
      </c>
      <c r="H18" s="21">
        <v>0.88031249999999972</v>
      </c>
      <c r="I18" s="21">
        <v>7.9687500000000022E-2</v>
      </c>
      <c r="J18" s="21">
        <v>0.46078124999999998</v>
      </c>
      <c r="K18" s="21">
        <v>29.060000000000002</v>
      </c>
      <c r="L18" s="21">
        <v>0.32343749999999999</v>
      </c>
      <c r="M18" s="21">
        <v>80.859375</v>
      </c>
      <c r="N18" s="21">
        <v>375.671875</v>
      </c>
      <c r="O18" s="21">
        <v>122.453125</v>
      </c>
      <c r="P18" s="21">
        <v>864.5</v>
      </c>
      <c r="Q18" s="21">
        <v>21.96875</v>
      </c>
      <c r="R18" s="21">
        <v>5.0234375</v>
      </c>
      <c r="S18" s="21">
        <v>25.021875000000001</v>
      </c>
      <c r="T18" s="21">
        <v>90.776562500000011</v>
      </c>
      <c r="U18" s="21">
        <v>55.276562500000004</v>
      </c>
      <c r="V18" s="21">
        <v>238.578125</v>
      </c>
      <c r="W18" s="21">
        <v>4.8593750000000027</v>
      </c>
      <c r="X18" s="21">
        <v>1169.359375</v>
      </c>
      <c r="Y18" s="21">
        <v>4.7445312499999988</v>
      </c>
      <c r="Z18" s="21">
        <v>2.85890625</v>
      </c>
      <c r="AA18" s="21">
        <v>1.2878125</v>
      </c>
      <c r="AB18" s="21">
        <v>15.71875</v>
      </c>
      <c r="AC18" s="21">
        <v>5.4804687500000018</v>
      </c>
      <c r="AD18" s="21">
        <v>1.984375</v>
      </c>
      <c r="AE18" s="21">
        <v>7.234375</v>
      </c>
      <c r="AF18" s="21">
        <v>0.95890625000000018</v>
      </c>
      <c r="AG18" s="21">
        <v>9.984375</v>
      </c>
      <c r="AH18" s="21">
        <v>46.142187499999999</v>
      </c>
      <c r="AI18" s="21">
        <v>51.859375</v>
      </c>
      <c r="AJ18" s="21">
        <v>0.43062500000000009</v>
      </c>
      <c r="AK18" s="21">
        <v>3917.4375</v>
      </c>
      <c r="AL18" s="21">
        <v>62.265625</v>
      </c>
      <c r="AM18" s="21">
        <v>21.046875</v>
      </c>
      <c r="AN18" s="21">
        <v>38.279687499999994</v>
      </c>
      <c r="AO18" s="21">
        <v>227.921875</v>
      </c>
      <c r="AP18" s="21">
        <v>3953.28125</v>
      </c>
      <c r="AQ18" s="21">
        <v>10.384843750000002</v>
      </c>
      <c r="AR18" s="21">
        <v>152.296875</v>
      </c>
      <c r="AS18" s="21">
        <v>2.0000000000000004E-2</v>
      </c>
      <c r="AT18" s="21">
        <v>535.5</v>
      </c>
      <c r="AU18" s="21">
        <v>7.870967741935484</v>
      </c>
      <c r="AV18" s="21">
        <v>17</v>
      </c>
      <c r="AW18" s="21">
        <v>6.7109375000000009</v>
      </c>
      <c r="AX18" s="21">
        <v>3.4285714285714284</v>
      </c>
      <c r="AY18" s="21">
        <v>185.78125</v>
      </c>
      <c r="AZ18" s="21">
        <v>1.3843750000000004</v>
      </c>
      <c r="BA18" s="21">
        <v>0.79796875</v>
      </c>
      <c r="BB18" s="21">
        <v>9.8083999999999989</v>
      </c>
      <c r="BC18" s="21">
        <v>18.862499999999994</v>
      </c>
      <c r="BD18" s="21">
        <v>11.585937500000002</v>
      </c>
      <c r="BE18" s="21">
        <v>0.42171875000000014</v>
      </c>
      <c r="BF18" s="21">
        <v>4.5453125000000014</v>
      </c>
      <c r="BG18" s="21">
        <v>71.609375</v>
      </c>
      <c r="BH18" s="21">
        <v>13.21875</v>
      </c>
      <c r="BI18" s="21">
        <v>25.984375</v>
      </c>
      <c r="BJ18" s="21">
        <v>2.8531250000000008</v>
      </c>
      <c r="BK18" s="21">
        <v>3739.84375</v>
      </c>
      <c r="BL18" s="21">
        <v>259.78125</v>
      </c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</row>
    <row r="20" spans="1:79" x14ac:dyDescent="0.3">
      <c r="A20" s="27" t="s">
        <v>181</v>
      </c>
    </row>
    <row r="21" spans="1:79" x14ac:dyDescent="0.3">
      <c r="A21" s="28" t="s">
        <v>182</v>
      </c>
    </row>
    <row r="22" spans="1:79" x14ac:dyDescent="0.3">
      <c r="A22" s="29" t="s">
        <v>183</v>
      </c>
    </row>
    <row r="25" spans="1:79" x14ac:dyDescent="0.3">
      <c r="C25" s="30" t="s">
        <v>184</v>
      </c>
      <c r="D25" s="8"/>
    </row>
    <row r="26" spans="1:79" x14ac:dyDescent="0.3">
      <c r="C26" s="19" t="s">
        <v>185</v>
      </c>
      <c r="D26" t="s">
        <v>186</v>
      </c>
    </row>
    <row r="27" spans="1:79" x14ac:dyDescent="0.3">
      <c r="C27" s="19" t="s">
        <v>187</v>
      </c>
      <c r="D27" t="s">
        <v>188</v>
      </c>
    </row>
  </sheetData>
  <conditionalFormatting sqref="D5:J5 L5 N5:P5 R5:AR5 AY5:BA5 AT5:AW5 BC5:BM5 BQ5:BX5 BO5 BZ5">
    <cfRule type="cellIs" dxfId="5" priority="5" operator="lessThanOrEqual">
      <formula>85</formula>
    </cfRule>
    <cfRule type="cellIs" dxfId="4" priority="6" operator="greaterThanOrEqual">
      <formula>115</formula>
    </cfRule>
  </conditionalFormatting>
  <conditionalFormatting sqref="D10:J10 L10:N10 P10 S10:U10 W10:AC10 AM10:AR10 AJ10:AK10 AE10:AH10 AY10:BA10 AT10:AU10 AW10 BC10:BE10 BF11 BG10 BI10:BO10 BQ10:BZ10">
    <cfRule type="cellIs" dxfId="3" priority="3" operator="lessThanOrEqual">
      <formula>85</formula>
    </cfRule>
    <cfRule type="cellIs" dxfId="2" priority="4" operator="greaterThanOrEqual">
      <formula>115</formula>
    </cfRule>
  </conditionalFormatting>
  <conditionalFormatting sqref="D15:AR15 AT15:AY15 BA15:BO15 BQ15:BX15 BZ15">
    <cfRule type="cellIs" dxfId="1" priority="1" operator="lessThanOrEqual">
      <formula>85</formula>
    </cfRule>
    <cfRule type="cellIs" dxfId="0" priority="2" operator="greaterThanOrEqual">
      <formula>115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0B236-A885-4EF4-83C2-BEDEC4BEF590}">
  <dimension ref="A1:DC128"/>
  <sheetViews>
    <sheetView zoomScaleNormal="100" workbookViewId="0">
      <selection activeCell="M47" sqref="M47"/>
    </sheetView>
  </sheetViews>
  <sheetFormatPr defaultRowHeight="13.2" x14ac:dyDescent="0.25"/>
  <cols>
    <col min="1" max="1" width="9.109375" style="34"/>
    <col min="2" max="2" width="15.109375" style="34" customWidth="1"/>
    <col min="3" max="3" width="20.6640625" style="34" customWidth="1"/>
    <col min="4" max="255" width="9.109375" style="34"/>
    <col min="256" max="256" width="15.109375" style="34" customWidth="1"/>
    <col min="257" max="257" width="20.6640625" style="34" customWidth="1"/>
    <col min="258" max="258" width="2" style="34" customWidth="1"/>
    <col min="259" max="259" width="2.33203125" style="34" customWidth="1"/>
    <col min="260" max="511" width="9.109375" style="34"/>
    <col min="512" max="512" width="15.109375" style="34" customWidth="1"/>
    <col min="513" max="513" width="20.6640625" style="34" customWidth="1"/>
    <col min="514" max="514" width="2" style="34" customWidth="1"/>
    <col min="515" max="515" width="2.33203125" style="34" customWidth="1"/>
    <col min="516" max="767" width="9.109375" style="34"/>
    <col min="768" max="768" width="15.109375" style="34" customWidth="1"/>
    <col min="769" max="769" width="20.6640625" style="34" customWidth="1"/>
    <col min="770" max="770" width="2" style="34" customWidth="1"/>
    <col min="771" max="771" width="2.33203125" style="34" customWidth="1"/>
    <col min="772" max="1023" width="9.109375" style="34"/>
    <col min="1024" max="1024" width="15.109375" style="34" customWidth="1"/>
    <col min="1025" max="1025" width="20.6640625" style="34" customWidth="1"/>
    <col min="1026" max="1026" width="2" style="34" customWidth="1"/>
    <col min="1027" max="1027" width="2.33203125" style="34" customWidth="1"/>
    <col min="1028" max="1279" width="9.109375" style="34"/>
    <col min="1280" max="1280" width="15.109375" style="34" customWidth="1"/>
    <col min="1281" max="1281" width="20.6640625" style="34" customWidth="1"/>
    <col min="1282" max="1282" width="2" style="34" customWidth="1"/>
    <col min="1283" max="1283" width="2.33203125" style="34" customWidth="1"/>
    <col min="1284" max="1535" width="9.109375" style="34"/>
    <col min="1536" max="1536" width="15.109375" style="34" customWidth="1"/>
    <col min="1537" max="1537" width="20.6640625" style="34" customWidth="1"/>
    <col min="1538" max="1538" width="2" style="34" customWidth="1"/>
    <col min="1539" max="1539" width="2.33203125" style="34" customWidth="1"/>
    <col min="1540" max="1791" width="9.109375" style="34"/>
    <col min="1792" max="1792" width="15.109375" style="34" customWidth="1"/>
    <col min="1793" max="1793" width="20.6640625" style="34" customWidth="1"/>
    <col min="1794" max="1794" width="2" style="34" customWidth="1"/>
    <col min="1795" max="1795" width="2.33203125" style="34" customWidth="1"/>
    <col min="1796" max="2047" width="9.109375" style="34"/>
    <col min="2048" max="2048" width="15.109375" style="34" customWidth="1"/>
    <col min="2049" max="2049" width="20.6640625" style="34" customWidth="1"/>
    <col min="2050" max="2050" width="2" style="34" customWidth="1"/>
    <col min="2051" max="2051" width="2.33203125" style="34" customWidth="1"/>
    <col min="2052" max="2303" width="9.109375" style="34"/>
    <col min="2304" max="2304" width="15.109375" style="34" customWidth="1"/>
    <col min="2305" max="2305" width="20.6640625" style="34" customWidth="1"/>
    <col min="2306" max="2306" width="2" style="34" customWidth="1"/>
    <col min="2307" max="2307" width="2.33203125" style="34" customWidth="1"/>
    <col min="2308" max="2559" width="9.109375" style="34"/>
    <col min="2560" max="2560" width="15.109375" style="34" customWidth="1"/>
    <col min="2561" max="2561" width="20.6640625" style="34" customWidth="1"/>
    <col min="2562" max="2562" width="2" style="34" customWidth="1"/>
    <col min="2563" max="2563" width="2.33203125" style="34" customWidth="1"/>
    <col min="2564" max="2815" width="9.109375" style="34"/>
    <col min="2816" max="2816" width="15.109375" style="34" customWidth="1"/>
    <col min="2817" max="2817" width="20.6640625" style="34" customWidth="1"/>
    <col min="2818" max="2818" width="2" style="34" customWidth="1"/>
    <col min="2819" max="2819" width="2.33203125" style="34" customWidth="1"/>
    <col min="2820" max="3071" width="9.109375" style="34"/>
    <col min="3072" max="3072" width="15.109375" style="34" customWidth="1"/>
    <col min="3073" max="3073" width="20.6640625" style="34" customWidth="1"/>
    <col min="3074" max="3074" width="2" style="34" customWidth="1"/>
    <col min="3075" max="3075" width="2.33203125" style="34" customWidth="1"/>
    <col min="3076" max="3327" width="9.109375" style="34"/>
    <col min="3328" max="3328" width="15.109375" style="34" customWidth="1"/>
    <col min="3329" max="3329" width="20.6640625" style="34" customWidth="1"/>
    <col min="3330" max="3330" width="2" style="34" customWidth="1"/>
    <col min="3331" max="3331" width="2.33203125" style="34" customWidth="1"/>
    <col min="3332" max="3583" width="9.109375" style="34"/>
    <col min="3584" max="3584" width="15.109375" style="34" customWidth="1"/>
    <col min="3585" max="3585" width="20.6640625" style="34" customWidth="1"/>
    <col min="3586" max="3586" width="2" style="34" customWidth="1"/>
    <col min="3587" max="3587" width="2.33203125" style="34" customWidth="1"/>
    <col min="3588" max="3839" width="9.109375" style="34"/>
    <col min="3840" max="3840" width="15.109375" style="34" customWidth="1"/>
    <col min="3841" max="3841" width="20.6640625" style="34" customWidth="1"/>
    <col min="3842" max="3842" width="2" style="34" customWidth="1"/>
    <col min="3843" max="3843" width="2.33203125" style="34" customWidth="1"/>
    <col min="3844" max="4095" width="9.109375" style="34"/>
    <col min="4096" max="4096" width="15.109375" style="34" customWidth="1"/>
    <col min="4097" max="4097" width="20.6640625" style="34" customWidth="1"/>
    <col min="4098" max="4098" width="2" style="34" customWidth="1"/>
    <col min="4099" max="4099" width="2.33203125" style="34" customWidth="1"/>
    <col min="4100" max="4351" width="9.109375" style="34"/>
    <col min="4352" max="4352" width="15.109375" style="34" customWidth="1"/>
    <col min="4353" max="4353" width="20.6640625" style="34" customWidth="1"/>
    <col min="4354" max="4354" width="2" style="34" customWidth="1"/>
    <col min="4355" max="4355" width="2.33203125" style="34" customWidth="1"/>
    <col min="4356" max="4607" width="9.109375" style="34"/>
    <col min="4608" max="4608" width="15.109375" style="34" customWidth="1"/>
    <col min="4609" max="4609" width="20.6640625" style="34" customWidth="1"/>
    <col min="4610" max="4610" width="2" style="34" customWidth="1"/>
    <col min="4611" max="4611" width="2.33203125" style="34" customWidth="1"/>
    <col min="4612" max="4863" width="9.109375" style="34"/>
    <col min="4864" max="4864" width="15.109375" style="34" customWidth="1"/>
    <col min="4865" max="4865" width="20.6640625" style="34" customWidth="1"/>
    <col min="4866" max="4866" width="2" style="34" customWidth="1"/>
    <col min="4867" max="4867" width="2.33203125" style="34" customWidth="1"/>
    <col min="4868" max="5119" width="9.109375" style="34"/>
    <col min="5120" max="5120" width="15.109375" style="34" customWidth="1"/>
    <col min="5121" max="5121" width="20.6640625" style="34" customWidth="1"/>
    <col min="5122" max="5122" width="2" style="34" customWidth="1"/>
    <col min="5123" max="5123" width="2.33203125" style="34" customWidth="1"/>
    <col min="5124" max="5375" width="9.109375" style="34"/>
    <col min="5376" max="5376" width="15.109375" style="34" customWidth="1"/>
    <col min="5377" max="5377" width="20.6640625" style="34" customWidth="1"/>
    <col min="5378" max="5378" width="2" style="34" customWidth="1"/>
    <col min="5379" max="5379" width="2.33203125" style="34" customWidth="1"/>
    <col min="5380" max="5631" width="9.109375" style="34"/>
    <col min="5632" max="5632" width="15.109375" style="34" customWidth="1"/>
    <col min="5633" max="5633" width="20.6640625" style="34" customWidth="1"/>
    <col min="5634" max="5634" width="2" style="34" customWidth="1"/>
    <col min="5635" max="5635" width="2.33203125" style="34" customWidth="1"/>
    <col min="5636" max="5887" width="9.109375" style="34"/>
    <col min="5888" max="5888" width="15.109375" style="34" customWidth="1"/>
    <col min="5889" max="5889" width="20.6640625" style="34" customWidth="1"/>
    <col min="5890" max="5890" width="2" style="34" customWidth="1"/>
    <col min="5891" max="5891" width="2.33203125" style="34" customWidth="1"/>
    <col min="5892" max="6143" width="9.109375" style="34"/>
    <col min="6144" max="6144" width="15.109375" style="34" customWidth="1"/>
    <col min="6145" max="6145" width="20.6640625" style="34" customWidth="1"/>
    <col min="6146" max="6146" width="2" style="34" customWidth="1"/>
    <col min="6147" max="6147" width="2.33203125" style="34" customWidth="1"/>
    <col min="6148" max="6399" width="9.109375" style="34"/>
    <col min="6400" max="6400" width="15.109375" style="34" customWidth="1"/>
    <col min="6401" max="6401" width="20.6640625" style="34" customWidth="1"/>
    <col min="6402" max="6402" width="2" style="34" customWidth="1"/>
    <col min="6403" max="6403" width="2.33203125" style="34" customWidth="1"/>
    <col min="6404" max="6655" width="9.109375" style="34"/>
    <col min="6656" max="6656" width="15.109375" style="34" customWidth="1"/>
    <col min="6657" max="6657" width="20.6640625" style="34" customWidth="1"/>
    <col min="6658" max="6658" width="2" style="34" customWidth="1"/>
    <col min="6659" max="6659" width="2.33203125" style="34" customWidth="1"/>
    <col min="6660" max="6911" width="9.109375" style="34"/>
    <col min="6912" max="6912" width="15.109375" style="34" customWidth="1"/>
    <col min="6913" max="6913" width="20.6640625" style="34" customWidth="1"/>
    <col min="6914" max="6914" width="2" style="34" customWidth="1"/>
    <col min="6915" max="6915" width="2.33203125" style="34" customWidth="1"/>
    <col min="6916" max="7167" width="9.109375" style="34"/>
    <col min="7168" max="7168" width="15.109375" style="34" customWidth="1"/>
    <col min="7169" max="7169" width="20.6640625" style="34" customWidth="1"/>
    <col min="7170" max="7170" width="2" style="34" customWidth="1"/>
    <col min="7171" max="7171" width="2.33203125" style="34" customWidth="1"/>
    <col min="7172" max="7423" width="9.109375" style="34"/>
    <col min="7424" max="7424" width="15.109375" style="34" customWidth="1"/>
    <col min="7425" max="7425" width="20.6640625" style="34" customWidth="1"/>
    <col min="7426" max="7426" width="2" style="34" customWidth="1"/>
    <col min="7427" max="7427" width="2.33203125" style="34" customWidth="1"/>
    <col min="7428" max="7679" width="9.109375" style="34"/>
    <col min="7680" max="7680" width="15.109375" style="34" customWidth="1"/>
    <col min="7681" max="7681" width="20.6640625" style="34" customWidth="1"/>
    <col min="7682" max="7682" width="2" style="34" customWidth="1"/>
    <col min="7683" max="7683" width="2.33203125" style="34" customWidth="1"/>
    <col min="7684" max="7935" width="9.109375" style="34"/>
    <col min="7936" max="7936" width="15.109375" style="34" customWidth="1"/>
    <col min="7937" max="7937" width="20.6640625" style="34" customWidth="1"/>
    <col min="7938" max="7938" width="2" style="34" customWidth="1"/>
    <col min="7939" max="7939" width="2.33203125" style="34" customWidth="1"/>
    <col min="7940" max="8191" width="9.109375" style="34"/>
    <col min="8192" max="8192" width="15.109375" style="34" customWidth="1"/>
    <col min="8193" max="8193" width="20.6640625" style="34" customWidth="1"/>
    <col min="8194" max="8194" width="2" style="34" customWidth="1"/>
    <col min="8195" max="8195" width="2.33203125" style="34" customWidth="1"/>
    <col min="8196" max="8447" width="9.109375" style="34"/>
    <col min="8448" max="8448" width="15.109375" style="34" customWidth="1"/>
    <col min="8449" max="8449" width="20.6640625" style="34" customWidth="1"/>
    <col min="8450" max="8450" width="2" style="34" customWidth="1"/>
    <col min="8451" max="8451" width="2.33203125" style="34" customWidth="1"/>
    <col min="8452" max="8703" width="9.109375" style="34"/>
    <col min="8704" max="8704" width="15.109375" style="34" customWidth="1"/>
    <col min="8705" max="8705" width="20.6640625" style="34" customWidth="1"/>
    <col min="8706" max="8706" width="2" style="34" customWidth="1"/>
    <col min="8707" max="8707" width="2.33203125" style="34" customWidth="1"/>
    <col min="8708" max="8959" width="9.109375" style="34"/>
    <col min="8960" max="8960" width="15.109375" style="34" customWidth="1"/>
    <col min="8961" max="8961" width="20.6640625" style="34" customWidth="1"/>
    <col min="8962" max="8962" width="2" style="34" customWidth="1"/>
    <col min="8963" max="8963" width="2.33203125" style="34" customWidth="1"/>
    <col min="8964" max="9215" width="9.109375" style="34"/>
    <col min="9216" max="9216" width="15.109375" style="34" customWidth="1"/>
    <col min="9217" max="9217" width="20.6640625" style="34" customWidth="1"/>
    <col min="9218" max="9218" width="2" style="34" customWidth="1"/>
    <col min="9219" max="9219" width="2.33203125" style="34" customWidth="1"/>
    <col min="9220" max="9471" width="9.109375" style="34"/>
    <col min="9472" max="9472" width="15.109375" style="34" customWidth="1"/>
    <col min="9473" max="9473" width="20.6640625" style="34" customWidth="1"/>
    <col min="9474" max="9474" width="2" style="34" customWidth="1"/>
    <col min="9475" max="9475" width="2.33203125" style="34" customWidth="1"/>
    <col min="9476" max="9727" width="9.109375" style="34"/>
    <col min="9728" max="9728" width="15.109375" style="34" customWidth="1"/>
    <col min="9729" max="9729" width="20.6640625" style="34" customWidth="1"/>
    <col min="9730" max="9730" width="2" style="34" customWidth="1"/>
    <col min="9731" max="9731" width="2.33203125" style="34" customWidth="1"/>
    <col min="9732" max="9983" width="9.109375" style="34"/>
    <col min="9984" max="9984" width="15.109375" style="34" customWidth="1"/>
    <col min="9985" max="9985" width="20.6640625" style="34" customWidth="1"/>
    <col min="9986" max="9986" width="2" style="34" customWidth="1"/>
    <col min="9987" max="9987" width="2.33203125" style="34" customWidth="1"/>
    <col min="9988" max="10239" width="9.109375" style="34"/>
    <col min="10240" max="10240" width="15.109375" style="34" customWidth="1"/>
    <col min="10241" max="10241" width="20.6640625" style="34" customWidth="1"/>
    <col min="10242" max="10242" width="2" style="34" customWidth="1"/>
    <col min="10243" max="10243" width="2.33203125" style="34" customWidth="1"/>
    <col min="10244" max="10495" width="9.109375" style="34"/>
    <col min="10496" max="10496" width="15.109375" style="34" customWidth="1"/>
    <col min="10497" max="10497" width="20.6640625" style="34" customWidth="1"/>
    <col min="10498" max="10498" width="2" style="34" customWidth="1"/>
    <col min="10499" max="10499" width="2.33203125" style="34" customWidth="1"/>
    <col min="10500" max="10751" width="9.109375" style="34"/>
    <col min="10752" max="10752" width="15.109375" style="34" customWidth="1"/>
    <col min="10753" max="10753" width="20.6640625" style="34" customWidth="1"/>
    <col min="10754" max="10754" width="2" style="34" customWidth="1"/>
    <col min="10755" max="10755" width="2.33203125" style="34" customWidth="1"/>
    <col min="10756" max="11007" width="9.109375" style="34"/>
    <col min="11008" max="11008" width="15.109375" style="34" customWidth="1"/>
    <col min="11009" max="11009" width="20.6640625" style="34" customWidth="1"/>
    <col min="11010" max="11010" width="2" style="34" customWidth="1"/>
    <col min="11011" max="11011" width="2.33203125" style="34" customWidth="1"/>
    <col min="11012" max="11263" width="9.109375" style="34"/>
    <col min="11264" max="11264" width="15.109375" style="34" customWidth="1"/>
    <col min="11265" max="11265" width="20.6640625" style="34" customWidth="1"/>
    <col min="11266" max="11266" width="2" style="34" customWidth="1"/>
    <col min="11267" max="11267" width="2.33203125" style="34" customWidth="1"/>
    <col min="11268" max="11519" width="9.109375" style="34"/>
    <col min="11520" max="11520" width="15.109375" style="34" customWidth="1"/>
    <col min="11521" max="11521" width="20.6640625" style="34" customWidth="1"/>
    <col min="11522" max="11522" width="2" style="34" customWidth="1"/>
    <col min="11523" max="11523" width="2.33203125" style="34" customWidth="1"/>
    <col min="11524" max="11775" width="9.109375" style="34"/>
    <col min="11776" max="11776" width="15.109375" style="34" customWidth="1"/>
    <col min="11777" max="11777" width="20.6640625" style="34" customWidth="1"/>
    <col min="11778" max="11778" width="2" style="34" customWidth="1"/>
    <col min="11779" max="11779" width="2.33203125" style="34" customWidth="1"/>
    <col min="11780" max="12031" width="9.109375" style="34"/>
    <col min="12032" max="12032" width="15.109375" style="34" customWidth="1"/>
    <col min="12033" max="12033" width="20.6640625" style="34" customWidth="1"/>
    <col min="12034" max="12034" width="2" style="34" customWidth="1"/>
    <col min="12035" max="12035" width="2.33203125" style="34" customWidth="1"/>
    <col min="12036" max="12287" width="9.109375" style="34"/>
    <col min="12288" max="12288" width="15.109375" style="34" customWidth="1"/>
    <col min="12289" max="12289" width="20.6640625" style="34" customWidth="1"/>
    <col min="12290" max="12290" width="2" style="34" customWidth="1"/>
    <col min="12291" max="12291" width="2.33203125" style="34" customWidth="1"/>
    <col min="12292" max="12543" width="9.109375" style="34"/>
    <col min="12544" max="12544" width="15.109375" style="34" customWidth="1"/>
    <col min="12545" max="12545" width="20.6640625" style="34" customWidth="1"/>
    <col min="12546" max="12546" width="2" style="34" customWidth="1"/>
    <col min="12547" max="12547" width="2.33203125" style="34" customWidth="1"/>
    <col min="12548" max="12799" width="9.109375" style="34"/>
    <col min="12800" max="12800" width="15.109375" style="34" customWidth="1"/>
    <col min="12801" max="12801" width="20.6640625" style="34" customWidth="1"/>
    <col min="12802" max="12802" width="2" style="34" customWidth="1"/>
    <col min="12803" max="12803" width="2.33203125" style="34" customWidth="1"/>
    <col min="12804" max="13055" width="9.109375" style="34"/>
    <col min="13056" max="13056" width="15.109375" style="34" customWidth="1"/>
    <col min="13057" max="13057" width="20.6640625" style="34" customWidth="1"/>
    <col min="13058" max="13058" width="2" style="34" customWidth="1"/>
    <col min="13059" max="13059" width="2.33203125" style="34" customWidth="1"/>
    <col min="13060" max="13311" width="9.109375" style="34"/>
    <col min="13312" max="13312" width="15.109375" style="34" customWidth="1"/>
    <col min="13313" max="13313" width="20.6640625" style="34" customWidth="1"/>
    <col min="13314" max="13314" width="2" style="34" customWidth="1"/>
    <col min="13315" max="13315" width="2.33203125" style="34" customWidth="1"/>
    <col min="13316" max="13567" width="9.109375" style="34"/>
    <col min="13568" max="13568" width="15.109375" style="34" customWidth="1"/>
    <col min="13569" max="13569" width="20.6640625" style="34" customWidth="1"/>
    <col min="13570" max="13570" width="2" style="34" customWidth="1"/>
    <col min="13571" max="13571" width="2.33203125" style="34" customWidth="1"/>
    <col min="13572" max="13823" width="9.109375" style="34"/>
    <col min="13824" max="13824" width="15.109375" style="34" customWidth="1"/>
    <col min="13825" max="13825" width="20.6640625" style="34" customWidth="1"/>
    <col min="13826" max="13826" width="2" style="34" customWidth="1"/>
    <col min="13827" max="13827" width="2.33203125" style="34" customWidth="1"/>
    <col min="13828" max="14079" width="9.109375" style="34"/>
    <col min="14080" max="14080" width="15.109375" style="34" customWidth="1"/>
    <col min="14081" max="14081" width="20.6640625" style="34" customWidth="1"/>
    <col min="14082" max="14082" width="2" style="34" customWidth="1"/>
    <col min="14083" max="14083" width="2.33203125" style="34" customWidth="1"/>
    <col min="14084" max="14335" width="9.109375" style="34"/>
    <col min="14336" max="14336" width="15.109375" style="34" customWidth="1"/>
    <col min="14337" max="14337" width="20.6640625" style="34" customWidth="1"/>
    <col min="14338" max="14338" width="2" style="34" customWidth="1"/>
    <col min="14339" max="14339" width="2.33203125" style="34" customWidth="1"/>
    <col min="14340" max="14591" width="9.109375" style="34"/>
    <col min="14592" max="14592" width="15.109375" style="34" customWidth="1"/>
    <col min="14593" max="14593" width="20.6640625" style="34" customWidth="1"/>
    <col min="14594" max="14594" width="2" style="34" customWidth="1"/>
    <col min="14595" max="14595" width="2.33203125" style="34" customWidth="1"/>
    <col min="14596" max="14847" width="9.109375" style="34"/>
    <col min="14848" max="14848" width="15.109375" style="34" customWidth="1"/>
    <col min="14849" max="14849" width="20.6640625" style="34" customWidth="1"/>
    <col min="14850" max="14850" width="2" style="34" customWidth="1"/>
    <col min="14851" max="14851" width="2.33203125" style="34" customWidth="1"/>
    <col min="14852" max="15103" width="9.109375" style="34"/>
    <col min="15104" max="15104" width="15.109375" style="34" customWidth="1"/>
    <col min="15105" max="15105" width="20.6640625" style="34" customWidth="1"/>
    <col min="15106" max="15106" width="2" style="34" customWidth="1"/>
    <col min="15107" max="15107" width="2.33203125" style="34" customWidth="1"/>
    <col min="15108" max="15359" width="9.109375" style="34"/>
    <col min="15360" max="15360" width="15.109375" style="34" customWidth="1"/>
    <col min="15361" max="15361" width="20.6640625" style="34" customWidth="1"/>
    <col min="15362" max="15362" width="2" style="34" customWidth="1"/>
    <col min="15363" max="15363" width="2.33203125" style="34" customWidth="1"/>
    <col min="15364" max="15615" width="9.109375" style="34"/>
    <col min="15616" max="15616" width="15.109375" style="34" customWidth="1"/>
    <col min="15617" max="15617" width="20.6640625" style="34" customWidth="1"/>
    <col min="15618" max="15618" width="2" style="34" customWidth="1"/>
    <col min="15619" max="15619" width="2.33203125" style="34" customWidth="1"/>
    <col min="15620" max="15871" width="9.109375" style="34"/>
    <col min="15872" max="15872" width="15.109375" style="34" customWidth="1"/>
    <col min="15873" max="15873" width="20.6640625" style="34" customWidth="1"/>
    <col min="15874" max="15874" width="2" style="34" customWidth="1"/>
    <col min="15875" max="15875" width="2.33203125" style="34" customWidth="1"/>
    <col min="15876" max="16127" width="9.109375" style="34"/>
    <col min="16128" max="16128" width="15.109375" style="34" customWidth="1"/>
    <col min="16129" max="16129" width="20.6640625" style="34" customWidth="1"/>
    <col min="16130" max="16130" width="2" style="34" customWidth="1"/>
    <col min="16131" max="16131" width="2.33203125" style="34" customWidth="1"/>
    <col min="16132" max="16384" width="9.109375" style="34"/>
  </cols>
  <sheetData>
    <row r="1" spans="1:107" x14ac:dyDescent="0.25">
      <c r="A1" s="33" t="s">
        <v>191</v>
      </c>
    </row>
    <row r="5" spans="1:107" x14ac:dyDescent="0.25">
      <c r="D5" s="35" t="s">
        <v>191</v>
      </c>
      <c r="E5" s="35" t="s">
        <v>191</v>
      </c>
      <c r="F5" s="35" t="s">
        <v>191</v>
      </c>
      <c r="G5" s="35" t="s">
        <v>191</v>
      </c>
      <c r="H5" s="35" t="s">
        <v>191</v>
      </c>
      <c r="I5" s="35" t="s">
        <v>191</v>
      </c>
      <c r="J5" s="35" t="s">
        <v>191</v>
      </c>
      <c r="K5" s="35" t="s">
        <v>191</v>
      </c>
      <c r="L5" s="35" t="s">
        <v>191</v>
      </c>
      <c r="M5" s="35" t="s">
        <v>191</v>
      </c>
      <c r="N5" s="35" t="s">
        <v>191</v>
      </c>
      <c r="O5" s="35" t="s">
        <v>191</v>
      </c>
      <c r="P5" s="35" t="s">
        <v>191</v>
      </c>
      <c r="Q5" s="35" t="s">
        <v>191</v>
      </c>
      <c r="R5" s="35" t="s">
        <v>191</v>
      </c>
      <c r="S5" s="35" t="s">
        <v>191</v>
      </c>
      <c r="T5" s="35" t="s">
        <v>191</v>
      </c>
      <c r="U5" s="35" t="s">
        <v>191</v>
      </c>
      <c r="V5" s="35" t="s">
        <v>191</v>
      </c>
      <c r="W5" s="35" t="s">
        <v>191</v>
      </c>
      <c r="X5" s="35" t="s">
        <v>191</v>
      </c>
      <c r="Y5" s="35" t="s">
        <v>191</v>
      </c>
      <c r="Z5" s="35" t="s">
        <v>191</v>
      </c>
      <c r="AA5" s="35" t="s">
        <v>191</v>
      </c>
      <c r="AB5" s="35" t="s">
        <v>191</v>
      </c>
      <c r="AC5" s="35" t="s">
        <v>191</v>
      </c>
      <c r="AD5" s="35" t="s">
        <v>191</v>
      </c>
      <c r="AE5" s="35" t="s">
        <v>191</v>
      </c>
      <c r="AF5" s="35" t="s">
        <v>191</v>
      </c>
      <c r="AG5" s="35" t="s">
        <v>191</v>
      </c>
      <c r="AH5" s="35" t="s">
        <v>191</v>
      </c>
      <c r="AI5" s="35" t="s">
        <v>191</v>
      </c>
      <c r="AJ5" s="35" t="s">
        <v>191</v>
      </c>
      <c r="AK5" s="35" t="s">
        <v>191</v>
      </c>
      <c r="AL5" s="35" t="s">
        <v>191</v>
      </c>
      <c r="AM5" s="35" t="s">
        <v>191</v>
      </c>
      <c r="AN5" s="35" t="s">
        <v>191</v>
      </c>
      <c r="AO5" s="35" t="s">
        <v>191</v>
      </c>
      <c r="AP5" s="35" t="s">
        <v>191</v>
      </c>
      <c r="AQ5" s="35" t="s">
        <v>191</v>
      </c>
      <c r="AR5" s="35" t="s">
        <v>191</v>
      </c>
      <c r="AS5" s="35"/>
      <c r="AT5" s="35" t="s">
        <v>191</v>
      </c>
      <c r="AU5" s="35" t="s">
        <v>191</v>
      </c>
      <c r="AV5" s="35" t="s">
        <v>191</v>
      </c>
      <c r="AW5" s="35" t="s">
        <v>191</v>
      </c>
      <c r="AX5" s="35" t="s">
        <v>191</v>
      </c>
      <c r="AY5" s="35" t="s">
        <v>191</v>
      </c>
      <c r="AZ5" s="35" t="s">
        <v>191</v>
      </c>
      <c r="BA5" s="35" t="s">
        <v>191</v>
      </c>
      <c r="BB5" s="35" t="s">
        <v>191</v>
      </c>
      <c r="BC5" s="35" t="s">
        <v>191</v>
      </c>
      <c r="BD5" s="35" t="s">
        <v>191</v>
      </c>
      <c r="BE5" s="35" t="s">
        <v>191</v>
      </c>
      <c r="BF5" s="35" t="s">
        <v>191</v>
      </c>
      <c r="BG5" s="35" t="s">
        <v>191</v>
      </c>
      <c r="BH5" s="35" t="s">
        <v>191</v>
      </c>
      <c r="BI5" s="35" t="s">
        <v>191</v>
      </c>
      <c r="BJ5" s="35" t="s">
        <v>191</v>
      </c>
      <c r="BK5" s="35" t="s">
        <v>191</v>
      </c>
      <c r="BL5" s="35" t="s">
        <v>191</v>
      </c>
    </row>
    <row r="6" spans="1:107" x14ac:dyDescent="0.25">
      <c r="A6" s="9" t="s">
        <v>6</v>
      </c>
      <c r="B6" s="9" t="s">
        <v>7</v>
      </c>
      <c r="C6" s="9" t="s">
        <v>8</v>
      </c>
      <c r="D6" s="36" t="s">
        <v>14</v>
      </c>
      <c r="E6" s="36" t="s">
        <v>15</v>
      </c>
      <c r="F6" s="36" t="s">
        <v>16</v>
      </c>
      <c r="G6" s="36" t="s">
        <v>17</v>
      </c>
      <c r="H6" s="36" t="s">
        <v>18</v>
      </c>
      <c r="I6" s="36" t="s">
        <v>19</v>
      </c>
      <c r="J6" s="36" t="s">
        <v>20</v>
      </c>
      <c r="K6" s="36" t="s">
        <v>21</v>
      </c>
      <c r="L6" s="36" t="s">
        <v>22</v>
      </c>
      <c r="M6" s="36" t="s">
        <v>23</v>
      </c>
      <c r="N6" s="36" t="s">
        <v>24</v>
      </c>
      <c r="O6" s="36" t="s">
        <v>25</v>
      </c>
      <c r="P6" s="36" t="s">
        <v>26</v>
      </c>
      <c r="Q6" s="36" t="s">
        <v>27</v>
      </c>
      <c r="R6" s="36" t="s">
        <v>28</v>
      </c>
      <c r="S6" s="36" t="s">
        <v>29</v>
      </c>
      <c r="T6" s="36" t="s">
        <v>30</v>
      </c>
      <c r="U6" s="36" t="s">
        <v>31</v>
      </c>
      <c r="V6" s="36" t="s">
        <v>32</v>
      </c>
      <c r="W6" s="36" t="s">
        <v>33</v>
      </c>
      <c r="X6" s="36" t="s">
        <v>34</v>
      </c>
      <c r="Y6" s="36" t="s">
        <v>35</v>
      </c>
      <c r="Z6" s="36" t="s">
        <v>36</v>
      </c>
      <c r="AA6" s="36" t="s">
        <v>37</v>
      </c>
      <c r="AB6" s="36" t="s">
        <v>38</v>
      </c>
      <c r="AC6" s="36" t="s">
        <v>39</v>
      </c>
      <c r="AD6" s="36" t="s">
        <v>40</v>
      </c>
      <c r="AE6" s="36" t="s">
        <v>41</v>
      </c>
      <c r="AF6" s="36" t="s">
        <v>42</v>
      </c>
      <c r="AG6" s="36" t="s">
        <v>43</v>
      </c>
      <c r="AH6" s="36" t="s">
        <v>44</v>
      </c>
      <c r="AI6" s="36" t="s">
        <v>45</v>
      </c>
      <c r="AJ6" s="36" t="s">
        <v>46</v>
      </c>
      <c r="AK6" s="36" t="s">
        <v>47</v>
      </c>
      <c r="AL6" s="36" t="s">
        <v>48</v>
      </c>
      <c r="AM6" s="36" t="s">
        <v>49</v>
      </c>
      <c r="AN6" s="36" t="s">
        <v>50</v>
      </c>
      <c r="AO6" s="36" t="s">
        <v>51</v>
      </c>
      <c r="AP6" s="36" t="s">
        <v>52</v>
      </c>
      <c r="AQ6" s="36" t="s">
        <v>53</v>
      </c>
      <c r="AR6" s="36" t="s">
        <v>54</v>
      </c>
      <c r="AS6" s="36" t="s">
        <v>55</v>
      </c>
      <c r="AT6" s="36" t="s">
        <v>56</v>
      </c>
      <c r="AU6" s="36" t="s">
        <v>57</v>
      </c>
      <c r="AV6" s="37" t="s">
        <v>58</v>
      </c>
      <c r="AW6" s="36" t="s">
        <v>59</v>
      </c>
      <c r="AX6" s="36" t="s">
        <v>60</v>
      </c>
      <c r="AY6" s="36" t="s">
        <v>61</v>
      </c>
      <c r="AZ6" s="36" t="s">
        <v>62</v>
      </c>
      <c r="BA6" s="36" t="s">
        <v>63</v>
      </c>
      <c r="BB6" s="36" t="s">
        <v>64</v>
      </c>
      <c r="BC6" s="36" t="s">
        <v>65</v>
      </c>
      <c r="BD6" s="36" t="s">
        <v>66</v>
      </c>
      <c r="BE6" s="36" t="s">
        <v>67</v>
      </c>
      <c r="BF6" s="36" t="s">
        <v>68</v>
      </c>
      <c r="BG6" s="36" t="s">
        <v>69</v>
      </c>
      <c r="BH6" s="36" t="s">
        <v>70</v>
      </c>
      <c r="BI6" s="36" t="s">
        <v>71</v>
      </c>
      <c r="BJ6" s="36" t="s">
        <v>72</v>
      </c>
      <c r="BK6" s="36" t="s">
        <v>73</v>
      </c>
      <c r="BL6" s="36" t="s">
        <v>74</v>
      </c>
    </row>
    <row r="7" spans="1:107" s="40" customFormat="1" ht="13.8" thickBot="1" x14ac:dyDescent="0.3">
      <c r="A7" s="38"/>
      <c r="B7" s="38"/>
      <c r="C7" s="38"/>
      <c r="D7" s="38" t="s">
        <v>90</v>
      </c>
      <c r="E7" s="38" t="s">
        <v>90</v>
      </c>
      <c r="F7" s="38" t="s">
        <v>90</v>
      </c>
      <c r="G7" s="38" t="s">
        <v>90</v>
      </c>
      <c r="H7" s="38" t="s">
        <v>90</v>
      </c>
      <c r="I7" s="38" t="s">
        <v>90</v>
      </c>
      <c r="J7" s="38" t="s">
        <v>90</v>
      </c>
      <c r="K7" s="38" t="s">
        <v>90</v>
      </c>
      <c r="L7" s="38" t="s">
        <v>90</v>
      </c>
      <c r="M7" s="38" t="s">
        <v>91</v>
      </c>
      <c r="N7" s="38" t="s">
        <v>91</v>
      </c>
      <c r="O7" s="38" t="s">
        <v>91</v>
      </c>
      <c r="P7" s="38" t="s">
        <v>91</v>
      </c>
      <c r="Q7" s="38" t="s">
        <v>91</v>
      </c>
      <c r="R7" s="38" t="s">
        <v>91</v>
      </c>
      <c r="S7" s="38" t="s">
        <v>91</v>
      </c>
      <c r="T7" s="38" t="s">
        <v>91</v>
      </c>
      <c r="U7" s="38" t="s">
        <v>91</v>
      </c>
      <c r="V7" s="38" t="s">
        <v>91</v>
      </c>
      <c r="W7" s="38" t="s">
        <v>91</v>
      </c>
      <c r="X7" s="38" t="s">
        <v>91</v>
      </c>
      <c r="Y7" s="38" t="s">
        <v>91</v>
      </c>
      <c r="Z7" s="38" t="s">
        <v>91</v>
      </c>
      <c r="AA7" s="38" t="s">
        <v>91</v>
      </c>
      <c r="AB7" s="38" t="s">
        <v>91</v>
      </c>
      <c r="AC7" s="38" t="s">
        <v>91</v>
      </c>
      <c r="AD7" s="38" t="s">
        <v>91</v>
      </c>
      <c r="AE7" s="38" t="s">
        <v>91</v>
      </c>
      <c r="AF7" s="38" t="s">
        <v>91</v>
      </c>
      <c r="AG7" s="38" t="s">
        <v>91</v>
      </c>
      <c r="AH7" s="38" t="s">
        <v>91</v>
      </c>
      <c r="AI7" s="38" t="s">
        <v>91</v>
      </c>
      <c r="AJ7" s="38" t="s">
        <v>91</v>
      </c>
      <c r="AK7" s="38" t="s">
        <v>91</v>
      </c>
      <c r="AL7" s="38" t="s">
        <v>91</v>
      </c>
      <c r="AM7" s="38" t="s">
        <v>91</v>
      </c>
      <c r="AN7" s="38" t="s">
        <v>91</v>
      </c>
      <c r="AO7" s="38" t="s">
        <v>91</v>
      </c>
      <c r="AP7" s="38" t="s">
        <v>91</v>
      </c>
      <c r="AQ7" s="38" t="s">
        <v>91</v>
      </c>
      <c r="AR7" s="38" t="s">
        <v>91</v>
      </c>
      <c r="AS7" s="38" t="s">
        <v>91</v>
      </c>
      <c r="AT7" s="38" t="s">
        <v>91</v>
      </c>
      <c r="AU7" s="38" t="s">
        <v>91</v>
      </c>
      <c r="AV7" s="39" t="s">
        <v>91</v>
      </c>
      <c r="AW7" s="38" t="s">
        <v>91</v>
      </c>
      <c r="AX7" s="38" t="s">
        <v>91</v>
      </c>
      <c r="AY7" s="38" t="s">
        <v>91</v>
      </c>
      <c r="AZ7" s="38" t="s">
        <v>91</v>
      </c>
      <c r="BA7" s="38" t="s">
        <v>91</v>
      </c>
      <c r="BB7" s="38" t="s">
        <v>91</v>
      </c>
      <c r="BC7" s="38" t="s">
        <v>91</v>
      </c>
      <c r="BD7" s="38" t="s">
        <v>91</v>
      </c>
      <c r="BE7" s="38" t="s">
        <v>91</v>
      </c>
      <c r="BF7" s="38" t="s">
        <v>91</v>
      </c>
      <c r="BG7" s="38" t="s">
        <v>91</v>
      </c>
      <c r="BH7" s="38" t="s">
        <v>91</v>
      </c>
      <c r="BI7" s="38" t="s">
        <v>91</v>
      </c>
      <c r="BJ7" s="38" t="s">
        <v>91</v>
      </c>
      <c r="BK7" s="38" t="s">
        <v>91</v>
      </c>
      <c r="BL7" s="38" t="s">
        <v>91</v>
      </c>
    </row>
    <row r="8" spans="1:107" x14ac:dyDescent="0.25">
      <c r="A8" s="13" t="s">
        <v>92</v>
      </c>
      <c r="B8" s="13" t="s">
        <v>93</v>
      </c>
      <c r="C8" s="14" t="s">
        <v>94</v>
      </c>
      <c r="D8" s="13">
        <v>4.34</v>
      </c>
      <c r="E8" s="13">
        <v>2.5</v>
      </c>
      <c r="F8" s="13">
        <v>2.2000000000000002</v>
      </c>
      <c r="G8" s="13">
        <v>2.1</v>
      </c>
      <c r="H8" s="13">
        <v>6.48</v>
      </c>
      <c r="I8" s="13">
        <v>0.03</v>
      </c>
      <c r="J8" s="13">
        <v>0.08</v>
      </c>
      <c r="K8" s="13">
        <v>21.4</v>
      </c>
      <c r="L8" s="13">
        <v>0.18</v>
      </c>
      <c r="M8" s="13" t="s">
        <v>95</v>
      </c>
      <c r="N8" s="13" t="s">
        <v>96</v>
      </c>
      <c r="O8" s="13">
        <v>146</v>
      </c>
      <c r="P8" s="13">
        <v>252</v>
      </c>
      <c r="Q8" s="13" t="s">
        <v>96</v>
      </c>
      <c r="R8" s="13">
        <v>0.2</v>
      </c>
      <c r="S8" s="13" t="s">
        <v>97</v>
      </c>
      <c r="T8" s="13">
        <v>18.100000000000001</v>
      </c>
      <c r="U8" s="13">
        <v>9</v>
      </c>
      <c r="V8" s="13">
        <v>37</v>
      </c>
      <c r="W8" s="13">
        <v>3.2</v>
      </c>
      <c r="X8" s="13">
        <v>17</v>
      </c>
      <c r="Y8" s="13">
        <v>0.89</v>
      </c>
      <c r="Z8" s="13">
        <v>0.56000000000000005</v>
      </c>
      <c r="AA8" s="13">
        <v>0.25</v>
      </c>
      <c r="AB8" s="13">
        <v>11</v>
      </c>
      <c r="AC8" s="13">
        <v>0.99</v>
      </c>
      <c r="AD8" s="13" t="s">
        <v>95</v>
      </c>
      <c r="AE8" s="13">
        <v>1</v>
      </c>
      <c r="AF8" s="13">
        <v>0.18</v>
      </c>
      <c r="AG8" s="13" t="s">
        <v>97</v>
      </c>
      <c r="AH8" s="13">
        <v>7.8</v>
      </c>
      <c r="AI8" s="13">
        <v>103</v>
      </c>
      <c r="AJ8" s="13">
        <v>0.08</v>
      </c>
      <c r="AK8" s="13">
        <v>329</v>
      </c>
      <c r="AL8" s="13" t="s">
        <v>98</v>
      </c>
      <c r="AM8" s="13">
        <v>6</v>
      </c>
      <c r="AN8" s="13">
        <v>6.7</v>
      </c>
      <c r="AO8" s="13">
        <v>21</v>
      </c>
      <c r="AP8" s="13">
        <v>11</v>
      </c>
      <c r="AQ8" s="13">
        <v>1.84</v>
      </c>
      <c r="AR8" s="13">
        <v>88.4</v>
      </c>
      <c r="AS8" s="13" t="s">
        <v>99</v>
      </c>
      <c r="AT8" s="13">
        <v>0.3</v>
      </c>
      <c r="AU8" s="13">
        <v>7</v>
      </c>
      <c r="AV8" s="13" t="s">
        <v>95</v>
      </c>
      <c r="AW8" s="13">
        <v>1.2</v>
      </c>
      <c r="AX8" s="13">
        <v>1</v>
      </c>
      <c r="AY8" s="13">
        <v>592</v>
      </c>
      <c r="AZ8" s="13" t="s">
        <v>100</v>
      </c>
      <c r="BA8" s="13">
        <v>0.14000000000000001</v>
      </c>
      <c r="BB8" s="13">
        <v>0.08</v>
      </c>
      <c r="BC8" s="13">
        <v>4.2</v>
      </c>
      <c r="BD8" s="13" t="s">
        <v>100</v>
      </c>
      <c r="BE8" s="13">
        <v>0.08</v>
      </c>
      <c r="BF8" s="13">
        <v>0.93</v>
      </c>
      <c r="BG8" s="13">
        <v>76</v>
      </c>
      <c r="BH8" s="13" t="s">
        <v>95</v>
      </c>
      <c r="BI8" s="13">
        <v>4.5999999999999996</v>
      </c>
      <c r="BJ8" s="13">
        <v>0.6</v>
      </c>
      <c r="BK8" s="13">
        <v>45</v>
      </c>
      <c r="BL8" s="13">
        <v>45</v>
      </c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</row>
    <row r="9" spans="1:107" x14ac:dyDescent="0.25">
      <c r="A9" s="13" t="s">
        <v>102</v>
      </c>
      <c r="B9" s="13" t="s">
        <v>103</v>
      </c>
      <c r="C9" s="14" t="s">
        <v>104</v>
      </c>
      <c r="D9" s="13">
        <v>4.32</v>
      </c>
      <c r="E9" s="13">
        <v>2.5</v>
      </c>
      <c r="F9" s="13">
        <v>2.19</v>
      </c>
      <c r="G9" s="13">
        <v>2.1</v>
      </c>
      <c r="H9" s="13">
        <v>6.44</v>
      </c>
      <c r="I9" s="13">
        <v>0.03</v>
      </c>
      <c r="J9" s="13">
        <v>0.08</v>
      </c>
      <c r="K9" s="13">
        <v>21.9</v>
      </c>
      <c r="L9" s="13">
        <v>0.18</v>
      </c>
      <c r="M9" s="13" t="s">
        <v>95</v>
      </c>
      <c r="N9" s="13" t="s">
        <v>96</v>
      </c>
      <c r="O9" s="13">
        <v>146</v>
      </c>
      <c r="P9" s="13">
        <v>260</v>
      </c>
      <c r="Q9" s="13" t="s">
        <v>96</v>
      </c>
      <c r="R9" s="13">
        <v>0.2</v>
      </c>
      <c r="S9" s="13" t="s">
        <v>97</v>
      </c>
      <c r="T9" s="13">
        <v>17.899999999999999</v>
      </c>
      <c r="U9" s="13">
        <v>8.8000000000000007</v>
      </c>
      <c r="V9" s="13">
        <v>38</v>
      </c>
      <c r="W9" s="13">
        <v>3.3</v>
      </c>
      <c r="X9" s="13">
        <v>16</v>
      </c>
      <c r="Y9" s="13">
        <v>0.89</v>
      </c>
      <c r="Z9" s="13">
        <v>0.53</v>
      </c>
      <c r="AA9" s="13">
        <v>0.24</v>
      </c>
      <c r="AB9" s="13">
        <v>11</v>
      </c>
      <c r="AC9" s="13">
        <v>1</v>
      </c>
      <c r="AD9" s="13" t="s">
        <v>95</v>
      </c>
      <c r="AE9" s="13">
        <v>1</v>
      </c>
      <c r="AF9" s="13">
        <v>0.19</v>
      </c>
      <c r="AG9" s="13" t="s">
        <v>97</v>
      </c>
      <c r="AH9" s="13">
        <v>7.8</v>
      </c>
      <c r="AI9" s="13">
        <v>104</v>
      </c>
      <c r="AJ9" s="13">
        <v>0.09</v>
      </c>
      <c r="AK9" s="13">
        <v>330</v>
      </c>
      <c r="AL9" s="13" t="s">
        <v>98</v>
      </c>
      <c r="AM9" s="13">
        <v>6</v>
      </c>
      <c r="AN9" s="13">
        <v>6.7</v>
      </c>
      <c r="AO9" s="13">
        <v>23</v>
      </c>
      <c r="AP9" s="13">
        <v>10</v>
      </c>
      <c r="AQ9" s="13">
        <v>1.76</v>
      </c>
      <c r="AR9" s="13">
        <v>88</v>
      </c>
      <c r="AS9" s="13" t="s">
        <v>99</v>
      </c>
      <c r="AT9" s="13">
        <v>0.3</v>
      </c>
      <c r="AU9" s="13">
        <v>7</v>
      </c>
      <c r="AV9" s="13" t="s">
        <v>95</v>
      </c>
      <c r="AW9" s="13">
        <v>1.1000000000000001</v>
      </c>
      <c r="AX9" s="13">
        <v>1</v>
      </c>
      <c r="AY9" s="13">
        <v>591</v>
      </c>
      <c r="AZ9" s="13" t="s">
        <v>100</v>
      </c>
      <c r="BA9" s="13">
        <v>0.15</v>
      </c>
      <c r="BB9" s="13" t="s">
        <v>105</v>
      </c>
      <c r="BC9" s="13">
        <v>4</v>
      </c>
      <c r="BD9" s="13" t="s">
        <v>100</v>
      </c>
      <c r="BE9" s="13">
        <v>7.0000000000000007E-2</v>
      </c>
      <c r="BF9" s="13">
        <v>0.99</v>
      </c>
      <c r="BG9" s="13">
        <v>76</v>
      </c>
      <c r="BH9" s="13" t="s">
        <v>95</v>
      </c>
      <c r="BI9" s="13">
        <v>4.7</v>
      </c>
      <c r="BJ9" s="13">
        <v>0.6</v>
      </c>
      <c r="BK9" s="13">
        <v>44</v>
      </c>
      <c r="BL9" s="13">
        <v>46</v>
      </c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</row>
    <row r="10" spans="1:107" x14ac:dyDescent="0.25">
      <c r="A10" s="13" t="s">
        <v>106</v>
      </c>
      <c r="B10" s="13" t="s">
        <v>107</v>
      </c>
      <c r="C10" s="14" t="s">
        <v>104</v>
      </c>
      <c r="D10" s="13">
        <v>4.41</v>
      </c>
      <c r="E10" s="13">
        <v>2.4</v>
      </c>
      <c r="F10" s="13">
        <v>2.2200000000000002</v>
      </c>
      <c r="G10" s="13">
        <v>2.1</v>
      </c>
      <c r="H10" s="13">
        <v>6.47</v>
      </c>
      <c r="I10" s="13">
        <v>0.03</v>
      </c>
      <c r="J10" s="13">
        <v>0.05</v>
      </c>
      <c r="K10" s="13">
        <v>21.9</v>
      </c>
      <c r="L10" s="13">
        <v>0.19</v>
      </c>
      <c r="M10" s="13" t="s">
        <v>95</v>
      </c>
      <c r="N10" s="13" t="s">
        <v>96</v>
      </c>
      <c r="O10" s="13">
        <v>141</v>
      </c>
      <c r="P10" s="13">
        <v>260</v>
      </c>
      <c r="Q10" s="13" t="s">
        <v>96</v>
      </c>
      <c r="R10" s="13">
        <v>0.2</v>
      </c>
      <c r="S10" s="13" t="s">
        <v>97</v>
      </c>
      <c r="T10" s="13">
        <v>17.899999999999999</v>
      </c>
      <c r="U10" s="13">
        <v>8.6</v>
      </c>
      <c r="V10" s="13">
        <v>41</v>
      </c>
      <c r="W10" s="13">
        <v>3.1</v>
      </c>
      <c r="X10" s="13">
        <v>15</v>
      </c>
      <c r="Y10" s="13">
        <v>0.88</v>
      </c>
      <c r="Z10" s="13">
        <v>0.54</v>
      </c>
      <c r="AA10" s="13">
        <v>0.23</v>
      </c>
      <c r="AB10" s="13">
        <v>11</v>
      </c>
      <c r="AC10" s="13">
        <v>0.96</v>
      </c>
      <c r="AD10" s="13" t="s">
        <v>95</v>
      </c>
      <c r="AE10" s="13">
        <v>1</v>
      </c>
      <c r="AF10" s="13">
        <v>0.17</v>
      </c>
      <c r="AG10" s="13" t="s">
        <v>97</v>
      </c>
      <c r="AH10" s="13">
        <v>7.5</v>
      </c>
      <c r="AI10" s="13">
        <v>104</v>
      </c>
      <c r="AJ10" s="13">
        <v>0.09</v>
      </c>
      <c r="AK10" s="13">
        <v>330</v>
      </c>
      <c r="AL10" s="13" t="s">
        <v>98</v>
      </c>
      <c r="AM10" s="13">
        <v>6</v>
      </c>
      <c r="AN10" s="13">
        <v>6.7</v>
      </c>
      <c r="AO10" s="13">
        <v>24</v>
      </c>
      <c r="AP10" s="13">
        <v>9</v>
      </c>
      <c r="AQ10" s="13">
        <v>1.75</v>
      </c>
      <c r="AR10" s="13">
        <v>86.8</v>
      </c>
      <c r="AS10" s="13" t="s">
        <v>99</v>
      </c>
      <c r="AT10" s="13">
        <v>0.3</v>
      </c>
      <c r="AU10" s="13">
        <v>7</v>
      </c>
      <c r="AV10" s="13" t="s">
        <v>95</v>
      </c>
      <c r="AW10" s="13">
        <v>1.2</v>
      </c>
      <c r="AX10" s="13">
        <v>1</v>
      </c>
      <c r="AY10" s="13">
        <v>603</v>
      </c>
      <c r="AZ10" s="13" t="s">
        <v>100</v>
      </c>
      <c r="BA10" s="13">
        <v>0.15</v>
      </c>
      <c r="BB10" s="13" t="s">
        <v>105</v>
      </c>
      <c r="BC10" s="13">
        <v>3.8</v>
      </c>
      <c r="BD10" s="13" t="s">
        <v>100</v>
      </c>
      <c r="BE10" s="13">
        <v>0.08</v>
      </c>
      <c r="BF10" s="13">
        <v>0.9</v>
      </c>
      <c r="BG10" s="13">
        <v>76</v>
      </c>
      <c r="BH10" s="13" t="s">
        <v>95</v>
      </c>
      <c r="BI10" s="13">
        <v>4.5</v>
      </c>
      <c r="BJ10" s="13">
        <v>0.6</v>
      </c>
      <c r="BK10" s="13">
        <v>42</v>
      </c>
      <c r="BL10" s="13">
        <v>44.2</v>
      </c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</row>
    <row r="11" spans="1:107" x14ac:dyDescent="0.25">
      <c r="A11" s="13" t="s">
        <v>108</v>
      </c>
      <c r="B11" s="13" t="s">
        <v>109</v>
      </c>
      <c r="C11" s="14" t="s">
        <v>104</v>
      </c>
      <c r="D11" s="13">
        <v>4.42</v>
      </c>
      <c r="E11" s="13">
        <v>2.6</v>
      </c>
      <c r="F11" s="13">
        <v>2.23</v>
      </c>
      <c r="G11" s="13">
        <v>2.2000000000000002</v>
      </c>
      <c r="H11" s="13">
        <v>6.53</v>
      </c>
      <c r="I11" s="13">
        <v>0.03</v>
      </c>
      <c r="J11" s="13">
        <v>0.06</v>
      </c>
      <c r="K11" s="13">
        <v>22.4</v>
      </c>
      <c r="L11" s="13">
        <v>0.19</v>
      </c>
      <c r="M11" s="13" t="s">
        <v>95</v>
      </c>
      <c r="N11" s="13" t="s">
        <v>96</v>
      </c>
      <c r="O11" s="13">
        <v>147</v>
      </c>
      <c r="P11" s="13">
        <v>273</v>
      </c>
      <c r="Q11" s="13" t="s">
        <v>96</v>
      </c>
      <c r="R11" s="13">
        <v>0.2</v>
      </c>
      <c r="S11" s="13" t="s">
        <v>97</v>
      </c>
      <c r="T11" s="13">
        <v>18.3</v>
      </c>
      <c r="U11" s="13">
        <v>9.6</v>
      </c>
      <c r="V11" s="13">
        <v>40</v>
      </c>
      <c r="W11" s="13">
        <v>3.2</v>
      </c>
      <c r="X11" s="13">
        <v>17</v>
      </c>
      <c r="Y11" s="13">
        <v>0.92</v>
      </c>
      <c r="Z11" s="13">
        <v>0.55000000000000004</v>
      </c>
      <c r="AA11" s="13">
        <v>0.23</v>
      </c>
      <c r="AB11" s="13">
        <v>11</v>
      </c>
      <c r="AC11" s="13">
        <v>1.03</v>
      </c>
      <c r="AD11" s="13" t="s">
        <v>95</v>
      </c>
      <c r="AE11" s="13">
        <v>1</v>
      </c>
      <c r="AF11" s="13">
        <v>0.18</v>
      </c>
      <c r="AG11" s="13" t="s">
        <v>97</v>
      </c>
      <c r="AH11" s="13">
        <v>7.9</v>
      </c>
      <c r="AI11" s="13">
        <v>107</v>
      </c>
      <c r="AJ11" s="13">
        <v>0.09</v>
      </c>
      <c r="AK11" s="13">
        <v>336</v>
      </c>
      <c r="AL11" s="13" t="s">
        <v>98</v>
      </c>
      <c r="AM11" s="13">
        <v>6</v>
      </c>
      <c r="AN11" s="13">
        <v>7</v>
      </c>
      <c r="AO11" s="13">
        <v>24</v>
      </c>
      <c r="AP11" s="13">
        <v>10</v>
      </c>
      <c r="AQ11" s="13">
        <v>1.82</v>
      </c>
      <c r="AR11" s="13">
        <v>91.2</v>
      </c>
      <c r="AS11" s="13" t="s">
        <v>99</v>
      </c>
      <c r="AT11" s="13">
        <v>0.3</v>
      </c>
      <c r="AU11" s="13">
        <v>7</v>
      </c>
      <c r="AV11" s="13" t="s">
        <v>95</v>
      </c>
      <c r="AW11" s="13">
        <v>1.3</v>
      </c>
      <c r="AX11" s="13">
        <v>1</v>
      </c>
      <c r="AY11" s="13">
        <v>625</v>
      </c>
      <c r="AZ11" s="13" t="s">
        <v>100</v>
      </c>
      <c r="BA11" s="13">
        <v>0.15</v>
      </c>
      <c r="BB11" s="13" t="s">
        <v>105</v>
      </c>
      <c r="BC11" s="13">
        <v>3.9</v>
      </c>
      <c r="BD11" s="13" t="s">
        <v>100</v>
      </c>
      <c r="BE11" s="13">
        <v>0.08</v>
      </c>
      <c r="BF11" s="13">
        <v>0.92</v>
      </c>
      <c r="BG11" s="13">
        <v>75</v>
      </c>
      <c r="BH11" s="13" t="s">
        <v>95</v>
      </c>
      <c r="BI11" s="13">
        <v>4.9000000000000004</v>
      </c>
      <c r="BJ11" s="13">
        <v>0.6</v>
      </c>
      <c r="BK11" s="13">
        <v>48</v>
      </c>
      <c r="BL11" s="13">
        <v>47.4</v>
      </c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</row>
    <row r="12" spans="1:107" x14ac:dyDescent="0.25">
      <c r="A12" s="13" t="s">
        <v>110</v>
      </c>
      <c r="B12" s="13" t="s">
        <v>111</v>
      </c>
      <c r="C12" s="14" t="s">
        <v>112</v>
      </c>
      <c r="D12" s="13">
        <v>4.5</v>
      </c>
      <c r="E12" s="13">
        <v>2.2999999999999998</v>
      </c>
      <c r="F12" s="13">
        <v>2.21</v>
      </c>
      <c r="G12" s="13">
        <v>2.1</v>
      </c>
      <c r="H12" s="13">
        <v>6.42</v>
      </c>
      <c r="I12" s="13">
        <v>0.03</v>
      </c>
      <c r="J12" s="13">
        <v>0.1</v>
      </c>
      <c r="K12" s="13">
        <v>21.9</v>
      </c>
      <c r="L12" s="13">
        <v>0.19</v>
      </c>
      <c r="M12" s="13" t="s">
        <v>95</v>
      </c>
      <c r="N12" s="13" t="s">
        <v>96</v>
      </c>
      <c r="O12" s="13">
        <v>144</v>
      </c>
      <c r="P12" s="13">
        <v>268</v>
      </c>
      <c r="Q12" s="13" t="s">
        <v>96</v>
      </c>
      <c r="R12" s="13">
        <v>0.2</v>
      </c>
      <c r="S12" s="13" t="s">
        <v>97</v>
      </c>
      <c r="T12" s="13">
        <v>18.399999999999999</v>
      </c>
      <c r="U12" s="13">
        <v>9.3000000000000007</v>
      </c>
      <c r="V12" s="13">
        <v>44</v>
      </c>
      <c r="W12" s="13">
        <v>3</v>
      </c>
      <c r="X12" s="13">
        <v>18</v>
      </c>
      <c r="Y12" s="13">
        <v>0.88</v>
      </c>
      <c r="Z12" s="13">
        <v>0.52</v>
      </c>
      <c r="AA12" s="13">
        <v>0.26</v>
      </c>
      <c r="AB12" s="13">
        <v>12</v>
      </c>
      <c r="AC12" s="13">
        <v>1.08</v>
      </c>
      <c r="AD12" s="13" t="s">
        <v>95</v>
      </c>
      <c r="AE12" s="13">
        <v>1</v>
      </c>
      <c r="AF12" s="13">
        <v>0.18</v>
      </c>
      <c r="AG12" s="13" t="s">
        <v>97</v>
      </c>
      <c r="AH12" s="13">
        <v>8.3000000000000007</v>
      </c>
      <c r="AI12" s="13">
        <v>103</v>
      </c>
      <c r="AJ12" s="13">
        <v>0.09</v>
      </c>
      <c r="AK12" s="13">
        <v>327</v>
      </c>
      <c r="AL12" s="13" t="s">
        <v>98</v>
      </c>
      <c r="AM12" s="13">
        <v>6</v>
      </c>
      <c r="AN12" s="13">
        <v>7.1</v>
      </c>
      <c r="AO12" s="13">
        <v>27</v>
      </c>
      <c r="AP12" s="13">
        <v>9</v>
      </c>
      <c r="AQ12" s="13">
        <v>1.95</v>
      </c>
      <c r="AR12" s="13">
        <v>90.3</v>
      </c>
      <c r="AS12" s="13" t="s">
        <v>99</v>
      </c>
      <c r="AT12" s="13">
        <v>0.3</v>
      </c>
      <c r="AU12" s="13">
        <v>7</v>
      </c>
      <c r="AV12" s="13" t="s">
        <v>95</v>
      </c>
      <c r="AW12" s="13">
        <v>1.3</v>
      </c>
      <c r="AX12" s="13">
        <v>1</v>
      </c>
      <c r="AY12" s="13">
        <v>576</v>
      </c>
      <c r="AZ12" s="13" t="s">
        <v>100</v>
      </c>
      <c r="BA12" s="13">
        <v>0.15</v>
      </c>
      <c r="BB12" s="13" t="s">
        <v>105</v>
      </c>
      <c r="BC12" s="13">
        <v>4.2</v>
      </c>
      <c r="BD12" s="13" t="s">
        <v>100</v>
      </c>
      <c r="BE12" s="13">
        <v>0.09</v>
      </c>
      <c r="BF12" s="13">
        <v>1.01</v>
      </c>
      <c r="BG12" s="13">
        <v>74</v>
      </c>
      <c r="BH12" s="13" t="s">
        <v>95</v>
      </c>
      <c r="BI12" s="13">
        <v>4.8</v>
      </c>
      <c r="BJ12" s="13">
        <v>0.6</v>
      </c>
      <c r="BK12" s="13">
        <v>37</v>
      </c>
      <c r="BL12" s="13">
        <v>43.1</v>
      </c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</row>
    <row r="13" spans="1:107" x14ac:dyDescent="0.25">
      <c r="A13" s="13" t="s">
        <v>113</v>
      </c>
      <c r="B13" s="13" t="s">
        <v>114</v>
      </c>
      <c r="C13" s="14" t="s">
        <v>115</v>
      </c>
      <c r="D13" s="13">
        <v>4.3499999999999996</v>
      </c>
      <c r="E13" s="13">
        <v>2.2999999999999998</v>
      </c>
      <c r="F13" s="13">
        <v>2.13</v>
      </c>
      <c r="G13" s="13">
        <v>2</v>
      </c>
      <c r="H13" s="13">
        <v>6.32</v>
      </c>
      <c r="I13" s="13">
        <v>0.02</v>
      </c>
      <c r="J13" s="13">
        <v>0.13</v>
      </c>
      <c r="K13" s="13">
        <v>21.1</v>
      </c>
      <c r="L13" s="13">
        <v>0.18</v>
      </c>
      <c r="M13" s="13" t="s">
        <v>95</v>
      </c>
      <c r="N13" s="13" t="s">
        <v>96</v>
      </c>
      <c r="O13" s="13">
        <v>142</v>
      </c>
      <c r="P13" s="13">
        <v>229</v>
      </c>
      <c r="Q13" s="13" t="s">
        <v>96</v>
      </c>
      <c r="R13" s="13">
        <v>0.2</v>
      </c>
      <c r="S13" s="13" t="s">
        <v>97</v>
      </c>
      <c r="T13" s="13">
        <v>17.100000000000001</v>
      </c>
      <c r="U13" s="13">
        <v>8.9</v>
      </c>
      <c r="V13" s="13">
        <v>37</v>
      </c>
      <c r="W13" s="13">
        <v>3.3</v>
      </c>
      <c r="X13" s="13">
        <v>17</v>
      </c>
      <c r="Y13" s="13">
        <v>0.84</v>
      </c>
      <c r="Z13" s="13">
        <v>0.5</v>
      </c>
      <c r="AA13" s="13">
        <v>0.23</v>
      </c>
      <c r="AB13" s="13">
        <v>11</v>
      </c>
      <c r="AC13" s="13">
        <v>0.92</v>
      </c>
      <c r="AD13" s="13" t="s">
        <v>95</v>
      </c>
      <c r="AE13" s="13">
        <v>1</v>
      </c>
      <c r="AF13" s="13">
        <v>0.16</v>
      </c>
      <c r="AG13" s="13" t="s">
        <v>97</v>
      </c>
      <c r="AH13" s="13">
        <v>7.1</v>
      </c>
      <c r="AI13" s="13">
        <v>101</v>
      </c>
      <c r="AJ13" s="13">
        <v>0.08</v>
      </c>
      <c r="AK13" s="13">
        <v>317</v>
      </c>
      <c r="AL13" s="13" t="s">
        <v>98</v>
      </c>
      <c r="AM13" s="13">
        <v>6</v>
      </c>
      <c r="AN13" s="13">
        <v>6.4</v>
      </c>
      <c r="AO13" s="13">
        <v>18</v>
      </c>
      <c r="AP13" s="13">
        <v>9</v>
      </c>
      <c r="AQ13" s="13">
        <v>1.72</v>
      </c>
      <c r="AR13" s="13">
        <v>87.1</v>
      </c>
      <c r="AS13" s="13" t="s">
        <v>99</v>
      </c>
      <c r="AT13" s="13">
        <v>0.3</v>
      </c>
      <c r="AU13" s="13">
        <v>7</v>
      </c>
      <c r="AV13" s="13" t="s">
        <v>95</v>
      </c>
      <c r="AW13" s="13">
        <v>1.1000000000000001</v>
      </c>
      <c r="AX13" s="13">
        <v>1</v>
      </c>
      <c r="AY13" s="13">
        <v>558</v>
      </c>
      <c r="AZ13" s="13" t="s">
        <v>100</v>
      </c>
      <c r="BA13" s="13">
        <v>0.13</v>
      </c>
      <c r="BB13" s="13" t="s">
        <v>105</v>
      </c>
      <c r="BC13" s="13">
        <v>3.7</v>
      </c>
      <c r="BD13" s="13" t="s">
        <v>100</v>
      </c>
      <c r="BE13" s="13">
        <v>0.08</v>
      </c>
      <c r="BF13" s="13">
        <v>1.01</v>
      </c>
      <c r="BG13" s="13">
        <v>76</v>
      </c>
      <c r="BH13" s="13" t="s">
        <v>95</v>
      </c>
      <c r="BI13" s="13">
        <v>4.5</v>
      </c>
      <c r="BJ13" s="13">
        <v>0.6</v>
      </c>
      <c r="BK13" s="13">
        <v>39</v>
      </c>
      <c r="BL13" s="13">
        <v>44.9</v>
      </c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</row>
    <row r="14" spans="1:107" x14ac:dyDescent="0.25">
      <c r="A14" s="13" t="s">
        <v>116</v>
      </c>
      <c r="B14" s="13" t="s">
        <v>117</v>
      </c>
      <c r="C14" s="14" t="s">
        <v>94</v>
      </c>
      <c r="D14" s="13">
        <v>3.84</v>
      </c>
      <c r="E14" s="13">
        <v>3.7</v>
      </c>
      <c r="F14" s="13">
        <v>1.89</v>
      </c>
      <c r="G14" s="13">
        <v>1.9</v>
      </c>
      <c r="H14" s="13">
        <v>5.91</v>
      </c>
      <c r="I14" s="13">
        <v>0.03</v>
      </c>
      <c r="J14" s="13">
        <v>0.32</v>
      </c>
      <c r="K14" s="13">
        <v>20</v>
      </c>
      <c r="L14" s="13">
        <v>0.16</v>
      </c>
      <c r="M14" s="13" t="s">
        <v>95</v>
      </c>
      <c r="N14" s="13">
        <v>6</v>
      </c>
      <c r="O14" s="13">
        <v>154</v>
      </c>
      <c r="P14" s="13">
        <v>399</v>
      </c>
      <c r="Q14" s="13" t="s">
        <v>96</v>
      </c>
      <c r="R14" s="13">
        <v>0.1</v>
      </c>
      <c r="S14" s="13" t="s">
        <v>97</v>
      </c>
      <c r="T14" s="13">
        <v>19.7</v>
      </c>
      <c r="U14" s="13">
        <v>7.8</v>
      </c>
      <c r="V14" s="13">
        <v>37</v>
      </c>
      <c r="W14" s="13">
        <v>2.6</v>
      </c>
      <c r="X14" s="13">
        <v>14</v>
      </c>
      <c r="Y14" s="13">
        <v>0.99</v>
      </c>
      <c r="Z14" s="13">
        <v>0.62</v>
      </c>
      <c r="AA14" s="13">
        <v>0.27</v>
      </c>
      <c r="AB14" s="13">
        <v>10</v>
      </c>
      <c r="AC14" s="13">
        <v>1.1000000000000001</v>
      </c>
      <c r="AD14" s="13" t="s">
        <v>95</v>
      </c>
      <c r="AE14" s="13">
        <v>1</v>
      </c>
      <c r="AF14" s="13">
        <v>0.19</v>
      </c>
      <c r="AG14" s="13" t="s">
        <v>97</v>
      </c>
      <c r="AH14" s="13">
        <v>8.9</v>
      </c>
      <c r="AI14" s="13">
        <v>96</v>
      </c>
      <c r="AJ14" s="13">
        <v>0.09</v>
      </c>
      <c r="AK14" s="13">
        <v>307</v>
      </c>
      <c r="AL14" s="13" t="s">
        <v>98</v>
      </c>
      <c r="AM14" s="13">
        <v>5</v>
      </c>
      <c r="AN14" s="13">
        <v>7.7</v>
      </c>
      <c r="AO14" s="13">
        <v>26</v>
      </c>
      <c r="AP14" s="13">
        <v>9</v>
      </c>
      <c r="AQ14" s="13">
        <v>2.0699999999999998</v>
      </c>
      <c r="AR14" s="13">
        <v>76.400000000000006</v>
      </c>
      <c r="AS14" s="13" t="s">
        <v>99</v>
      </c>
      <c r="AT14" s="13">
        <v>0.3</v>
      </c>
      <c r="AU14" s="13">
        <v>6</v>
      </c>
      <c r="AV14" s="13" t="s">
        <v>95</v>
      </c>
      <c r="AW14" s="13">
        <v>1.4</v>
      </c>
      <c r="AX14" s="13">
        <v>1</v>
      </c>
      <c r="AY14" s="13">
        <v>768</v>
      </c>
      <c r="AZ14" s="13" t="s">
        <v>100</v>
      </c>
      <c r="BA14" s="13">
        <v>0.18</v>
      </c>
      <c r="BB14" s="13" t="s">
        <v>105</v>
      </c>
      <c r="BC14" s="13">
        <v>3.9</v>
      </c>
      <c r="BD14" s="13" t="s">
        <v>100</v>
      </c>
      <c r="BE14" s="13">
        <v>0.1</v>
      </c>
      <c r="BF14" s="13">
        <v>1.4</v>
      </c>
      <c r="BG14" s="13">
        <v>66</v>
      </c>
      <c r="BH14" s="13" t="s">
        <v>95</v>
      </c>
      <c r="BI14" s="13">
        <v>5.3</v>
      </c>
      <c r="BJ14" s="13">
        <v>0.6</v>
      </c>
      <c r="BK14" s="13">
        <v>37</v>
      </c>
      <c r="BL14" s="13">
        <v>42.9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</row>
    <row r="15" spans="1:107" x14ac:dyDescent="0.25">
      <c r="A15" s="13" t="s">
        <v>118</v>
      </c>
      <c r="B15" s="13" t="s">
        <v>119</v>
      </c>
      <c r="C15" s="14" t="s">
        <v>120</v>
      </c>
      <c r="D15" s="13" t="s">
        <v>173</v>
      </c>
      <c r="E15" s="13" t="s">
        <v>173</v>
      </c>
      <c r="F15" s="13" t="s">
        <v>173</v>
      </c>
      <c r="G15" s="13" t="s">
        <v>173</v>
      </c>
      <c r="H15" s="13" t="s">
        <v>173</v>
      </c>
      <c r="I15" s="13" t="s">
        <v>173</v>
      </c>
      <c r="J15" s="13" t="s">
        <v>173</v>
      </c>
      <c r="K15" s="13" t="s">
        <v>173</v>
      </c>
      <c r="L15" s="13" t="s">
        <v>173</v>
      </c>
      <c r="M15" s="13" t="s">
        <v>173</v>
      </c>
      <c r="N15" s="13" t="s">
        <v>173</v>
      </c>
      <c r="O15" s="13" t="s">
        <v>173</v>
      </c>
      <c r="P15" s="13" t="s">
        <v>173</v>
      </c>
      <c r="Q15" s="13" t="s">
        <v>173</v>
      </c>
      <c r="R15" s="13" t="s">
        <v>173</v>
      </c>
      <c r="S15" s="13" t="s">
        <v>173</v>
      </c>
      <c r="T15" s="13" t="s">
        <v>173</v>
      </c>
      <c r="U15" s="13" t="s">
        <v>173</v>
      </c>
      <c r="V15" s="13" t="s">
        <v>173</v>
      </c>
      <c r="W15" s="13" t="s">
        <v>173</v>
      </c>
      <c r="X15" s="13" t="s">
        <v>173</v>
      </c>
      <c r="Y15" s="13" t="s">
        <v>173</v>
      </c>
      <c r="Z15" s="13" t="s">
        <v>173</v>
      </c>
      <c r="AA15" s="13" t="s">
        <v>173</v>
      </c>
      <c r="AB15" s="13" t="s">
        <v>173</v>
      </c>
      <c r="AC15" s="13" t="s">
        <v>173</v>
      </c>
      <c r="AD15" s="13" t="s">
        <v>173</v>
      </c>
      <c r="AE15" s="13" t="s">
        <v>173</v>
      </c>
      <c r="AF15" s="13" t="s">
        <v>173</v>
      </c>
      <c r="AG15" s="13" t="s">
        <v>173</v>
      </c>
      <c r="AH15" s="13" t="s">
        <v>173</v>
      </c>
      <c r="AI15" s="13" t="s">
        <v>173</v>
      </c>
      <c r="AJ15" s="13" t="s">
        <v>173</v>
      </c>
      <c r="AK15" s="13" t="s">
        <v>173</v>
      </c>
      <c r="AL15" s="13" t="s">
        <v>173</v>
      </c>
      <c r="AM15" s="13" t="s">
        <v>173</v>
      </c>
      <c r="AN15" s="13" t="s">
        <v>173</v>
      </c>
      <c r="AO15" s="13" t="s">
        <v>173</v>
      </c>
      <c r="AP15" s="13" t="s">
        <v>173</v>
      </c>
      <c r="AQ15" s="13" t="s">
        <v>173</v>
      </c>
      <c r="AR15" s="13" t="s">
        <v>173</v>
      </c>
      <c r="AS15" s="13" t="s">
        <v>173</v>
      </c>
      <c r="AT15" s="13" t="s">
        <v>173</v>
      </c>
      <c r="AU15" s="13" t="s">
        <v>173</v>
      </c>
      <c r="AV15" s="13" t="s">
        <v>173</v>
      </c>
      <c r="AW15" s="13" t="s">
        <v>173</v>
      </c>
      <c r="AX15" s="13" t="s">
        <v>173</v>
      </c>
      <c r="AY15" s="13" t="s">
        <v>173</v>
      </c>
      <c r="AZ15" s="13" t="s">
        <v>173</v>
      </c>
      <c r="BA15" s="13" t="s">
        <v>173</v>
      </c>
      <c r="BB15" s="13" t="s">
        <v>173</v>
      </c>
      <c r="BC15" s="13" t="s">
        <v>173</v>
      </c>
      <c r="BD15" s="13" t="s">
        <v>173</v>
      </c>
      <c r="BE15" s="13" t="s">
        <v>173</v>
      </c>
      <c r="BF15" s="13" t="s">
        <v>173</v>
      </c>
      <c r="BG15" s="13" t="s">
        <v>173</v>
      </c>
      <c r="BH15" s="13" t="s">
        <v>173</v>
      </c>
      <c r="BI15" s="13" t="s">
        <v>173</v>
      </c>
      <c r="BJ15" s="13" t="s">
        <v>173</v>
      </c>
      <c r="BK15" s="13" t="s">
        <v>173</v>
      </c>
      <c r="BL15" s="13" t="s">
        <v>173</v>
      </c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</row>
    <row r="16" spans="1:107" x14ac:dyDescent="0.25">
      <c r="A16" s="13" t="s">
        <v>121</v>
      </c>
      <c r="B16" s="13" t="s">
        <v>122</v>
      </c>
      <c r="C16" s="14" t="s">
        <v>123</v>
      </c>
      <c r="D16" s="13">
        <v>3.6</v>
      </c>
      <c r="E16" s="13">
        <v>2.4</v>
      </c>
      <c r="F16" s="13">
        <v>1.79</v>
      </c>
      <c r="G16" s="13">
        <v>1.8</v>
      </c>
      <c r="H16" s="13">
        <v>5.61</v>
      </c>
      <c r="I16" s="13">
        <v>0.02</v>
      </c>
      <c r="J16" s="13">
        <v>0.63</v>
      </c>
      <c r="K16" s="13">
        <v>18.399999999999999</v>
      </c>
      <c r="L16" s="13">
        <v>0.15</v>
      </c>
      <c r="M16" s="13" t="s">
        <v>95</v>
      </c>
      <c r="N16" s="13">
        <v>6</v>
      </c>
      <c r="O16" s="13">
        <v>145</v>
      </c>
      <c r="P16" s="13">
        <v>226</v>
      </c>
      <c r="Q16" s="13" t="s">
        <v>96</v>
      </c>
      <c r="R16" s="13">
        <v>0.1</v>
      </c>
      <c r="S16" s="13" t="s">
        <v>97</v>
      </c>
      <c r="T16" s="13">
        <v>15.9</v>
      </c>
      <c r="U16" s="13">
        <v>7.4</v>
      </c>
      <c r="V16" s="13">
        <v>34</v>
      </c>
      <c r="W16" s="13">
        <v>2.5</v>
      </c>
      <c r="X16" s="13">
        <v>14</v>
      </c>
      <c r="Y16" s="13">
        <v>0.76</v>
      </c>
      <c r="Z16" s="13">
        <v>0.39</v>
      </c>
      <c r="AA16" s="13">
        <v>0.21</v>
      </c>
      <c r="AB16" s="13">
        <v>9</v>
      </c>
      <c r="AC16" s="13">
        <v>0.88</v>
      </c>
      <c r="AD16" s="13" t="s">
        <v>95</v>
      </c>
      <c r="AE16" s="13">
        <v>1</v>
      </c>
      <c r="AF16" s="13">
        <v>0.15</v>
      </c>
      <c r="AG16" s="13" t="s">
        <v>97</v>
      </c>
      <c r="AH16" s="13">
        <v>6.7</v>
      </c>
      <c r="AI16" s="13">
        <v>92</v>
      </c>
      <c r="AJ16" s="13">
        <v>0.08</v>
      </c>
      <c r="AK16" s="13">
        <v>275</v>
      </c>
      <c r="AL16" s="13" t="s">
        <v>98</v>
      </c>
      <c r="AM16" s="13">
        <v>5</v>
      </c>
      <c r="AN16" s="13">
        <v>6.2</v>
      </c>
      <c r="AO16" s="13">
        <v>20</v>
      </c>
      <c r="AP16" s="13">
        <v>8</v>
      </c>
      <c r="AQ16" s="13">
        <v>1.57</v>
      </c>
      <c r="AR16" s="13">
        <v>72.400000000000006</v>
      </c>
      <c r="AS16" s="13" t="s">
        <v>173</v>
      </c>
      <c r="AT16" s="13">
        <v>0.3</v>
      </c>
      <c r="AU16" s="13">
        <v>6</v>
      </c>
      <c r="AV16" s="13" t="s">
        <v>173</v>
      </c>
      <c r="AW16" s="13">
        <v>1</v>
      </c>
      <c r="AX16" s="13">
        <v>1</v>
      </c>
      <c r="AY16" s="13">
        <v>570</v>
      </c>
      <c r="AZ16" s="13" t="s">
        <v>100</v>
      </c>
      <c r="BA16" s="13">
        <v>0.13</v>
      </c>
      <c r="BB16" s="13" t="s">
        <v>173</v>
      </c>
      <c r="BC16" s="13">
        <v>3.2</v>
      </c>
      <c r="BD16" s="13" t="s">
        <v>100</v>
      </c>
      <c r="BE16" s="13">
        <v>7.0000000000000007E-2</v>
      </c>
      <c r="BF16" s="13">
        <v>1.8</v>
      </c>
      <c r="BG16" s="13">
        <v>66</v>
      </c>
      <c r="BH16" s="13" t="s">
        <v>95</v>
      </c>
      <c r="BI16" s="13">
        <v>4.0999999999999996</v>
      </c>
      <c r="BJ16" s="13">
        <v>0.5</v>
      </c>
      <c r="BK16" s="13">
        <v>34</v>
      </c>
      <c r="BL16" s="13">
        <v>39.1</v>
      </c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</row>
    <row r="17" spans="1:107" x14ac:dyDescent="0.25">
      <c r="A17" s="13" t="s">
        <v>124</v>
      </c>
      <c r="B17" s="13" t="s">
        <v>125</v>
      </c>
      <c r="C17" s="14" t="s">
        <v>126</v>
      </c>
      <c r="D17" s="13">
        <v>5.83</v>
      </c>
      <c r="E17" s="13">
        <v>1.1000000000000001</v>
      </c>
      <c r="F17" s="13">
        <v>2.66</v>
      </c>
      <c r="G17" s="13">
        <v>3</v>
      </c>
      <c r="H17" s="13">
        <v>0.53</v>
      </c>
      <c r="I17" s="13">
        <v>0.08</v>
      </c>
      <c r="J17" s="13">
        <v>7.0000000000000007E-2</v>
      </c>
      <c r="K17" s="13" t="s">
        <v>127</v>
      </c>
      <c r="L17" s="13">
        <v>0.31</v>
      </c>
      <c r="M17" s="13">
        <v>2</v>
      </c>
      <c r="N17" s="13">
        <v>16</v>
      </c>
      <c r="O17" s="13">
        <v>14</v>
      </c>
      <c r="P17" s="13">
        <v>913</v>
      </c>
      <c r="Q17" s="13">
        <v>6</v>
      </c>
      <c r="R17" s="13">
        <v>1.2</v>
      </c>
      <c r="S17" s="13">
        <v>2.9</v>
      </c>
      <c r="T17" s="13">
        <v>158</v>
      </c>
      <c r="U17" s="13">
        <v>7.1</v>
      </c>
      <c r="V17" s="13">
        <v>99</v>
      </c>
      <c r="W17" s="13">
        <v>4.0999999999999996</v>
      </c>
      <c r="X17" s="13">
        <v>388</v>
      </c>
      <c r="Y17" s="13">
        <v>11.17</v>
      </c>
      <c r="Z17" s="13">
        <v>6.88</v>
      </c>
      <c r="AA17" s="13">
        <v>1.47</v>
      </c>
      <c r="AB17" s="13">
        <v>17</v>
      </c>
      <c r="AC17" s="13">
        <v>10.88</v>
      </c>
      <c r="AD17" s="13">
        <v>2</v>
      </c>
      <c r="AE17" s="13">
        <v>11</v>
      </c>
      <c r="AF17" s="13">
        <v>2.31</v>
      </c>
      <c r="AG17" s="13">
        <v>0.3</v>
      </c>
      <c r="AH17" s="13">
        <v>73.5</v>
      </c>
      <c r="AI17" s="13">
        <v>31</v>
      </c>
      <c r="AJ17" s="13">
        <v>1.03</v>
      </c>
      <c r="AK17" s="13">
        <v>2183</v>
      </c>
      <c r="AL17" s="13">
        <v>13</v>
      </c>
      <c r="AM17" s="13">
        <v>40</v>
      </c>
      <c r="AN17" s="13">
        <v>67</v>
      </c>
      <c r="AO17" s="13">
        <v>54</v>
      </c>
      <c r="AP17" s="13">
        <v>591</v>
      </c>
      <c r="AQ17" s="13">
        <v>17.57</v>
      </c>
      <c r="AR17" s="13">
        <v>135</v>
      </c>
      <c r="AS17" s="13" t="s">
        <v>99</v>
      </c>
      <c r="AT17" s="13">
        <v>5.3</v>
      </c>
      <c r="AU17" s="13">
        <v>8</v>
      </c>
      <c r="AV17" s="13">
        <v>1</v>
      </c>
      <c r="AW17" s="13">
        <v>12.4</v>
      </c>
      <c r="AX17" s="13">
        <v>4</v>
      </c>
      <c r="AY17" s="13">
        <v>154</v>
      </c>
      <c r="AZ17" s="13">
        <v>2.2000000000000002</v>
      </c>
      <c r="BA17" s="13">
        <v>1.8</v>
      </c>
      <c r="BB17" s="13">
        <v>0.36</v>
      </c>
      <c r="BC17" s="13">
        <v>18.7</v>
      </c>
      <c r="BD17" s="13">
        <v>1.2</v>
      </c>
      <c r="BE17" s="13">
        <v>1.03</v>
      </c>
      <c r="BF17" s="13">
        <v>5.27</v>
      </c>
      <c r="BG17" s="13">
        <v>134</v>
      </c>
      <c r="BH17" s="13">
        <v>4</v>
      </c>
      <c r="BI17" s="13">
        <v>62.5</v>
      </c>
      <c r="BJ17" s="13">
        <v>6.8</v>
      </c>
      <c r="BK17" s="13">
        <v>465</v>
      </c>
      <c r="BL17" s="13">
        <v>425</v>
      </c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</row>
    <row r="18" spans="1:107" x14ac:dyDescent="0.25">
      <c r="A18" s="13" t="s">
        <v>128</v>
      </c>
      <c r="B18" s="13" t="s">
        <v>129</v>
      </c>
      <c r="C18" s="14" t="s">
        <v>130</v>
      </c>
      <c r="D18" s="13">
        <v>3.98</v>
      </c>
      <c r="E18" s="13">
        <v>2.5</v>
      </c>
      <c r="F18" s="13">
        <v>2.0299999999999998</v>
      </c>
      <c r="G18" s="13">
        <v>2</v>
      </c>
      <c r="H18" s="13">
        <v>6.39</v>
      </c>
      <c r="I18" s="13">
        <v>0.02</v>
      </c>
      <c r="J18" s="13">
        <v>0.23</v>
      </c>
      <c r="K18" s="13">
        <v>20.100000000000001</v>
      </c>
      <c r="L18" s="13">
        <v>0.17</v>
      </c>
      <c r="M18" s="13" t="s">
        <v>95</v>
      </c>
      <c r="N18" s="13">
        <v>6</v>
      </c>
      <c r="O18" s="13">
        <v>152</v>
      </c>
      <c r="P18" s="13">
        <v>240</v>
      </c>
      <c r="Q18" s="13" t="s">
        <v>96</v>
      </c>
      <c r="R18" s="13">
        <v>0.2</v>
      </c>
      <c r="S18" s="13" t="s">
        <v>97</v>
      </c>
      <c r="T18" s="13">
        <v>17.100000000000001</v>
      </c>
      <c r="U18" s="13">
        <v>8.4</v>
      </c>
      <c r="V18" s="13">
        <v>35</v>
      </c>
      <c r="W18" s="13">
        <v>3.2</v>
      </c>
      <c r="X18" s="13">
        <v>16</v>
      </c>
      <c r="Y18" s="13">
        <v>0.89</v>
      </c>
      <c r="Z18" s="13">
        <v>0.46</v>
      </c>
      <c r="AA18" s="13">
        <v>0.21</v>
      </c>
      <c r="AB18" s="13">
        <v>10</v>
      </c>
      <c r="AC18" s="13">
        <v>0.94</v>
      </c>
      <c r="AD18" s="13" t="s">
        <v>95</v>
      </c>
      <c r="AE18" s="13">
        <v>1</v>
      </c>
      <c r="AF18" s="13">
        <v>0.16</v>
      </c>
      <c r="AG18" s="13" t="s">
        <v>97</v>
      </c>
      <c r="AH18" s="13">
        <v>7.2</v>
      </c>
      <c r="AI18" s="13">
        <v>104</v>
      </c>
      <c r="AJ18" s="13">
        <v>7.0000000000000007E-2</v>
      </c>
      <c r="AK18" s="13">
        <v>311</v>
      </c>
      <c r="AL18" s="13" t="s">
        <v>98</v>
      </c>
      <c r="AM18" s="13">
        <v>6</v>
      </c>
      <c r="AN18" s="13">
        <v>6.3</v>
      </c>
      <c r="AO18" s="13">
        <v>21</v>
      </c>
      <c r="AP18" s="13">
        <v>10</v>
      </c>
      <c r="AQ18" s="13">
        <v>1.7</v>
      </c>
      <c r="AR18" s="13">
        <v>81.5</v>
      </c>
      <c r="AS18" s="13" t="s">
        <v>99</v>
      </c>
      <c r="AT18" s="13">
        <v>0.3</v>
      </c>
      <c r="AU18" s="13">
        <v>7</v>
      </c>
      <c r="AV18" s="13" t="s">
        <v>95</v>
      </c>
      <c r="AW18" s="13">
        <v>1.2</v>
      </c>
      <c r="AX18" s="13">
        <v>1</v>
      </c>
      <c r="AY18" s="13">
        <v>604</v>
      </c>
      <c r="AZ18" s="13" t="s">
        <v>100</v>
      </c>
      <c r="BA18" s="13">
        <v>0.14000000000000001</v>
      </c>
      <c r="BB18" s="13">
        <v>0.08</v>
      </c>
      <c r="BC18" s="13">
        <v>3.8</v>
      </c>
      <c r="BD18" s="13" t="s">
        <v>100</v>
      </c>
      <c r="BE18" s="13">
        <v>7.0000000000000007E-2</v>
      </c>
      <c r="BF18" s="13">
        <v>1.0900000000000001</v>
      </c>
      <c r="BG18" s="13">
        <v>72</v>
      </c>
      <c r="BH18" s="13" t="s">
        <v>95</v>
      </c>
      <c r="BI18" s="13">
        <v>4.4000000000000004</v>
      </c>
      <c r="BJ18" s="13">
        <v>0.5</v>
      </c>
      <c r="BK18" s="13">
        <v>39</v>
      </c>
      <c r="BL18" s="13">
        <v>41.2</v>
      </c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</row>
    <row r="19" spans="1:107" x14ac:dyDescent="0.25">
      <c r="A19" s="13" t="s">
        <v>131</v>
      </c>
      <c r="B19" s="13" t="s">
        <v>132</v>
      </c>
      <c r="C19" s="14" t="s">
        <v>133</v>
      </c>
      <c r="D19" s="13" t="s">
        <v>173</v>
      </c>
      <c r="E19" s="13" t="s">
        <v>173</v>
      </c>
      <c r="F19" s="13" t="s">
        <v>173</v>
      </c>
      <c r="G19" s="13" t="s">
        <v>173</v>
      </c>
      <c r="H19" s="13" t="s">
        <v>173</v>
      </c>
      <c r="I19" s="13" t="s">
        <v>173</v>
      </c>
      <c r="J19" s="13" t="s">
        <v>173</v>
      </c>
      <c r="K19" s="13" t="s">
        <v>173</v>
      </c>
      <c r="L19" s="13" t="s">
        <v>173</v>
      </c>
      <c r="M19" s="13" t="s">
        <v>173</v>
      </c>
      <c r="N19" s="13" t="s">
        <v>173</v>
      </c>
      <c r="O19" s="13" t="s">
        <v>173</v>
      </c>
      <c r="P19" s="13" t="s">
        <v>173</v>
      </c>
      <c r="Q19" s="13" t="s">
        <v>173</v>
      </c>
      <c r="R19" s="13" t="s">
        <v>173</v>
      </c>
      <c r="S19" s="13" t="s">
        <v>173</v>
      </c>
      <c r="T19" s="13" t="s">
        <v>173</v>
      </c>
      <c r="U19" s="13" t="s">
        <v>173</v>
      </c>
      <c r="V19" s="13" t="s">
        <v>173</v>
      </c>
      <c r="W19" s="13" t="s">
        <v>173</v>
      </c>
      <c r="X19" s="13" t="s">
        <v>173</v>
      </c>
      <c r="Y19" s="13" t="s">
        <v>173</v>
      </c>
      <c r="Z19" s="13" t="s">
        <v>173</v>
      </c>
      <c r="AA19" s="13" t="s">
        <v>173</v>
      </c>
      <c r="AB19" s="13" t="s">
        <v>173</v>
      </c>
      <c r="AC19" s="13" t="s">
        <v>173</v>
      </c>
      <c r="AD19" s="13" t="s">
        <v>173</v>
      </c>
      <c r="AE19" s="13" t="s">
        <v>173</v>
      </c>
      <c r="AF19" s="13" t="s">
        <v>173</v>
      </c>
      <c r="AG19" s="13" t="s">
        <v>173</v>
      </c>
      <c r="AH19" s="13" t="s">
        <v>173</v>
      </c>
      <c r="AI19" s="13" t="s">
        <v>173</v>
      </c>
      <c r="AJ19" s="13" t="s">
        <v>173</v>
      </c>
      <c r="AK19" s="13" t="s">
        <v>173</v>
      </c>
      <c r="AL19" s="13" t="s">
        <v>173</v>
      </c>
      <c r="AM19" s="13" t="s">
        <v>173</v>
      </c>
      <c r="AN19" s="13" t="s">
        <v>173</v>
      </c>
      <c r="AO19" s="13" t="s">
        <v>173</v>
      </c>
      <c r="AP19" s="13" t="s">
        <v>173</v>
      </c>
      <c r="AQ19" s="13" t="s">
        <v>173</v>
      </c>
      <c r="AR19" s="13" t="s">
        <v>173</v>
      </c>
      <c r="AS19" s="13" t="s">
        <v>173</v>
      </c>
      <c r="AT19" s="13" t="s">
        <v>173</v>
      </c>
      <c r="AU19" s="13" t="s">
        <v>173</v>
      </c>
      <c r="AV19" s="13" t="s">
        <v>173</v>
      </c>
      <c r="AW19" s="13" t="s">
        <v>173</v>
      </c>
      <c r="AX19" s="13" t="s">
        <v>173</v>
      </c>
      <c r="AY19" s="13" t="s">
        <v>173</v>
      </c>
      <c r="AZ19" s="13" t="s">
        <v>173</v>
      </c>
      <c r="BA19" s="13" t="s">
        <v>173</v>
      </c>
      <c r="BB19" s="13" t="s">
        <v>173</v>
      </c>
      <c r="BC19" s="13" t="s">
        <v>173</v>
      </c>
      <c r="BD19" s="13" t="s">
        <v>173</v>
      </c>
      <c r="BE19" s="13" t="s">
        <v>173</v>
      </c>
      <c r="BF19" s="13" t="s">
        <v>173</v>
      </c>
      <c r="BG19" s="13" t="s">
        <v>173</v>
      </c>
      <c r="BH19" s="13" t="s">
        <v>173</v>
      </c>
      <c r="BI19" s="13" t="s">
        <v>173</v>
      </c>
      <c r="BJ19" s="13" t="s">
        <v>173</v>
      </c>
      <c r="BK19" s="13" t="s">
        <v>173</v>
      </c>
      <c r="BL19" s="13" t="s">
        <v>173</v>
      </c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</row>
    <row r="20" spans="1:107" x14ac:dyDescent="0.25">
      <c r="A20" s="13" t="s">
        <v>134</v>
      </c>
      <c r="B20" s="13" t="s">
        <v>135</v>
      </c>
      <c r="C20" s="14" t="s">
        <v>120</v>
      </c>
      <c r="D20" s="13">
        <v>3</v>
      </c>
      <c r="E20" s="13">
        <v>2.4</v>
      </c>
      <c r="F20" s="13">
        <v>1.28</v>
      </c>
      <c r="G20" s="13">
        <v>1.5</v>
      </c>
      <c r="H20" s="13">
        <v>3.77</v>
      </c>
      <c r="I20" s="13">
        <v>0.03</v>
      </c>
      <c r="J20" s="13">
        <v>1.1299999999999999</v>
      </c>
      <c r="K20" s="13">
        <v>13.4</v>
      </c>
      <c r="L20" s="13">
        <v>0.11</v>
      </c>
      <c r="M20" s="13" t="s">
        <v>95</v>
      </c>
      <c r="N20" s="13" t="s">
        <v>96</v>
      </c>
      <c r="O20" s="13">
        <v>118</v>
      </c>
      <c r="P20" s="13">
        <v>290</v>
      </c>
      <c r="Q20" s="13" t="s">
        <v>96</v>
      </c>
      <c r="R20" s="13">
        <v>0.1</v>
      </c>
      <c r="S20" s="13" t="s">
        <v>97</v>
      </c>
      <c r="T20" s="13">
        <v>16.3</v>
      </c>
      <c r="U20" s="13">
        <v>5.3</v>
      </c>
      <c r="V20" s="13">
        <v>29</v>
      </c>
      <c r="W20" s="13">
        <v>1.8</v>
      </c>
      <c r="X20" s="13">
        <v>11</v>
      </c>
      <c r="Y20" s="13">
        <v>0.87</v>
      </c>
      <c r="Z20" s="13">
        <v>0.45</v>
      </c>
      <c r="AA20" s="13">
        <v>0.23</v>
      </c>
      <c r="AB20" s="13">
        <v>7</v>
      </c>
      <c r="AC20" s="13">
        <v>0.92</v>
      </c>
      <c r="AD20" s="13" t="s">
        <v>95</v>
      </c>
      <c r="AE20" s="13">
        <v>1</v>
      </c>
      <c r="AF20" s="13">
        <v>0.15</v>
      </c>
      <c r="AG20" s="13" t="s">
        <v>97</v>
      </c>
      <c r="AH20" s="13">
        <v>7.4</v>
      </c>
      <c r="AI20" s="13">
        <v>63</v>
      </c>
      <c r="AJ20" s="13">
        <v>0.06</v>
      </c>
      <c r="AK20" s="13">
        <v>205</v>
      </c>
      <c r="AL20" s="13" t="s">
        <v>98</v>
      </c>
      <c r="AM20" s="13">
        <v>4</v>
      </c>
      <c r="AN20" s="13">
        <v>6.2</v>
      </c>
      <c r="AO20" s="13">
        <v>12</v>
      </c>
      <c r="AP20" s="13">
        <v>7</v>
      </c>
      <c r="AQ20" s="13">
        <v>1.72</v>
      </c>
      <c r="AR20" s="13">
        <v>51.9</v>
      </c>
      <c r="AS20" s="13" t="s">
        <v>99</v>
      </c>
      <c r="AT20" s="13">
        <v>0.2</v>
      </c>
      <c r="AU20" s="13" t="s">
        <v>96</v>
      </c>
      <c r="AV20" s="13">
        <v>1</v>
      </c>
      <c r="AW20" s="13">
        <v>1.1000000000000001</v>
      </c>
      <c r="AX20" s="13">
        <v>1</v>
      </c>
      <c r="AY20" s="13">
        <v>516</v>
      </c>
      <c r="AZ20" s="13" t="s">
        <v>100</v>
      </c>
      <c r="BA20" s="13">
        <v>0.13</v>
      </c>
      <c r="BB20" s="13">
        <v>0.15</v>
      </c>
      <c r="BC20" s="13">
        <v>2.9</v>
      </c>
      <c r="BD20" s="13" t="s">
        <v>100</v>
      </c>
      <c r="BE20" s="13">
        <v>7.0000000000000007E-2</v>
      </c>
      <c r="BF20" s="13">
        <v>2.48</v>
      </c>
      <c r="BG20" s="13">
        <v>43</v>
      </c>
      <c r="BH20" s="13" t="s">
        <v>95</v>
      </c>
      <c r="BI20" s="13">
        <v>4.3</v>
      </c>
      <c r="BJ20" s="13">
        <v>0.5</v>
      </c>
      <c r="BK20" s="13">
        <v>27</v>
      </c>
      <c r="BL20" s="13">
        <v>37</v>
      </c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</row>
    <row r="21" spans="1:107" ht="26.4" x14ac:dyDescent="0.25">
      <c r="A21" s="13" t="s">
        <v>136</v>
      </c>
      <c r="B21" s="13" t="s">
        <v>137</v>
      </c>
      <c r="C21" s="14" t="s">
        <v>123</v>
      </c>
      <c r="D21" s="13">
        <v>5.47</v>
      </c>
      <c r="E21" s="13">
        <v>2.2999999999999998</v>
      </c>
      <c r="F21" s="13">
        <v>2.2000000000000002</v>
      </c>
      <c r="G21" s="13">
        <v>3.3</v>
      </c>
      <c r="H21" s="13">
        <v>4.49</v>
      </c>
      <c r="I21" s="13">
        <v>0.02</v>
      </c>
      <c r="J21" s="13">
        <v>0.38</v>
      </c>
      <c r="K21" s="13">
        <v>20.9</v>
      </c>
      <c r="L21" s="13">
        <v>0.21</v>
      </c>
      <c r="M21" s="13" t="s">
        <v>95</v>
      </c>
      <c r="N21" s="13">
        <v>5</v>
      </c>
      <c r="O21" s="13">
        <v>164</v>
      </c>
      <c r="P21" s="13">
        <v>283</v>
      </c>
      <c r="Q21" s="13" t="s">
        <v>96</v>
      </c>
      <c r="R21" s="13">
        <v>0.2</v>
      </c>
      <c r="S21" s="13" t="s">
        <v>97</v>
      </c>
      <c r="T21" s="13">
        <v>21.4</v>
      </c>
      <c r="U21" s="13">
        <v>9.6999999999999993</v>
      </c>
      <c r="V21" s="13">
        <v>40</v>
      </c>
      <c r="W21" s="13">
        <v>3</v>
      </c>
      <c r="X21" s="13">
        <v>18</v>
      </c>
      <c r="Y21" s="13">
        <v>1</v>
      </c>
      <c r="Z21" s="13">
        <v>0.65</v>
      </c>
      <c r="AA21" s="13">
        <v>0.27</v>
      </c>
      <c r="AB21" s="13">
        <v>14</v>
      </c>
      <c r="AC21" s="13">
        <v>1.18</v>
      </c>
      <c r="AD21" s="13" t="s">
        <v>95</v>
      </c>
      <c r="AE21" s="13">
        <v>2</v>
      </c>
      <c r="AF21" s="13">
        <v>0.22</v>
      </c>
      <c r="AG21" s="13" t="s">
        <v>97</v>
      </c>
      <c r="AH21" s="13">
        <v>9.3000000000000007</v>
      </c>
      <c r="AI21" s="13">
        <v>81</v>
      </c>
      <c r="AJ21" s="13">
        <v>0.11</v>
      </c>
      <c r="AK21" s="13">
        <v>256</v>
      </c>
      <c r="AL21" s="13" t="s">
        <v>98</v>
      </c>
      <c r="AM21" s="13">
        <v>7</v>
      </c>
      <c r="AN21" s="13">
        <v>7.7</v>
      </c>
      <c r="AO21" s="13">
        <v>24</v>
      </c>
      <c r="AP21" s="13">
        <v>12</v>
      </c>
      <c r="AQ21" s="13">
        <v>2.08</v>
      </c>
      <c r="AR21" s="13">
        <v>90.1</v>
      </c>
      <c r="AS21" s="13" t="s">
        <v>99</v>
      </c>
      <c r="AT21" s="13">
        <v>0.3</v>
      </c>
      <c r="AU21" s="13">
        <v>7</v>
      </c>
      <c r="AV21" s="13" t="s">
        <v>95</v>
      </c>
      <c r="AW21" s="13">
        <v>1.4</v>
      </c>
      <c r="AX21" s="13">
        <v>1</v>
      </c>
      <c r="AY21" s="13">
        <v>534</v>
      </c>
      <c r="AZ21" s="13" t="s">
        <v>100</v>
      </c>
      <c r="BA21" s="13">
        <v>0.17</v>
      </c>
      <c r="BB21" s="13">
        <v>0.06</v>
      </c>
      <c r="BC21" s="13">
        <v>3.8</v>
      </c>
      <c r="BD21" s="13" t="s">
        <v>100</v>
      </c>
      <c r="BE21" s="13">
        <v>0.11</v>
      </c>
      <c r="BF21" s="13">
        <v>1.68</v>
      </c>
      <c r="BG21" s="13">
        <v>112</v>
      </c>
      <c r="BH21" s="13" t="s">
        <v>95</v>
      </c>
      <c r="BI21" s="13">
        <v>5.6</v>
      </c>
      <c r="BJ21" s="13">
        <v>0.7</v>
      </c>
      <c r="BK21" s="13">
        <v>39</v>
      </c>
      <c r="BL21" s="13">
        <v>69.099999999999994</v>
      </c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</row>
    <row r="22" spans="1:107" x14ac:dyDescent="0.25">
      <c r="A22" s="13" t="s">
        <v>138</v>
      </c>
      <c r="B22" s="13" t="s">
        <v>139</v>
      </c>
      <c r="C22" s="14" t="s">
        <v>120</v>
      </c>
      <c r="D22" s="13">
        <v>2.54</v>
      </c>
      <c r="E22" s="13">
        <v>1.7</v>
      </c>
      <c r="F22" s="13">
        <v>1.04</v>
      </c>
      <c r="G22" s="13">
        <v>1.2</v>
      </c>
      <c r="H22" s="13">
        <v>3.15</v>
      </c>
      <c r="I22" s="13">
        <v>0.02</v>
      </c>
      <c r="J22" s="13">
        <v>1.3</v>
      </c>
      <c r="K22" s="13">
        <v>10.7</v>
      </c>
      <c r="L22" s="13">
        <v>0.09</v>
      </c>
      <c r="M22" s="13" t="s">
        <v>95</v>
      </c>
      <c r="N22" s="13" t="s">
        <v>96</v>
      </c>
      <c r="O22" s="13">
        <v>116</v>
      </c>
      <c r="P22" s="13">
        <v>184</v>
      </c>
      <c r="Q22" s="13" t="s">
        <v>96</v>
      </c>
      <c r="R22" s="13" t="s">
        <v>140</v>
      </c>
      <c r="S22" s="13" t="s">
        <v>97</v>
      </c>
      <c r="T22" s="13">
        <v>10.7</v>
      </c>
      <c r="U22" s="13">
        <v>4.3</v>
      </c>
      <c r="V22" s="13">
        <v>23</v>
      </c>
      <c r="W22" s="13">
        <v>2</v>
      </c>
      <c r="X22" s="13" t="s">
        <v>141</v>
      </c>
      <c r="Y22" s="13">
        <v>0.48</v>
      </c>
      <c r="Z22" s="13">
        <v>0.32</v>
      </c>
      <c r="AA22" s="13">
        <v>0.15</v>
      </c>
      <c r="AB22" s="13">
        <v>6</v>
      </c>
      <c r="AC22" s="13">
        <v>0.63</v>
      </c>
      <c r="AD22" s="13" t="s">
        <v>95</v>
      </c>
      <c r="AE22" s="13" t="s">
        <v>95</v>
      </c>
      <c r="AF22" s="13">
        <v>0.11</v>
      </c>
      <c r="AG22" s="13" t="s">
        <v>97</v>
      </c>
      <c r="AH22" s="13">
        <v>4.7</v>
      </c>
      <c r="AI22" s="13">
        <v>54</v>
      </c>
      <c r="AJ22" s="13">
        <v>0.05</v>
      </c>
      <c r="AK22" s="13">
        <v>162</v>
      </c>
      <c r="AL22" s="13" t="s">
        <v>98</v>
      </c>
      <c r="AM22" s="13">
        <v>3</v>
      </c>
      <c r="AN22" s="13">
        <v>4.2</v>
      </c>
      <c r="AO22" s="13">
        <v>12</v>
      </c>
      <c r="AP22" s="13">
        <v>10</v>
      </c>
      <c r="AQ22" s="13">
        <v>1.0900000000000001</v>
      </c>
      <c r="AR22" s="13">
        <v>42.8</v>
      </c>
      <c r="AS22" s="13" t="s">
        <v>99</v>
      </c>
      <c r="AT22" s="13">
        <v>0.2</v>
      </c>
      <c r="AU22" s="13" t="s">
        <v>96</v>
      </c>
      <c r="AV22" s="13" t="s">
        <v>95</v>
      </c>
      <c r="AW22" s="13">
        <v>0.8</v>
      </c>
      <c r="AX22" s="13" t="s">
        <v>95</v>
      </c>
      <c r="AY22" s="13">
        <v>386</v>
      </c>
      <c r="AZ22" s="13" t="s">
        <v>100</v>
      </c>
      <c r="BA22" s="13">
        <v>0.09</v>
      </c>
      <c r="BB22" s="13">
        <v>0.06</v>
      </c>
      <c r="BC22" s="13">
        <v>2</v>
      </c>
      <c r="BD22" s="13" t="s">
        <v>100</v>
      </c>
      <c r="BE22" s="13" t="s">
        <v>105</v>
      </c>
      <c r="BF22" s="13">
        <v>3.21</v>
      </c>
      <c r="BG22" s="13">
        <v>41</v>
      </c>
      <c r="BH22" s="13" t="s">
        <v>95</v>
      </c>
      <c r="BI22" s="13">
        <v>2.8</v>
      </c>
      <c r="BJ22" s="13">
        <v>0.3</v>
      </c>
      <c r="BK22" s="13">
        <v>37</v>
      </c>
      <c r="BL22" s="13">
        <v>31.2</v>
      </c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</row>
    <row r="23" spans="1:107" x14ac:dyDescent="0.25">
      <c r="A23" s="13" t="s">
        <v>142</v>
      </c>
      <c r="B23" s="13" t="s">
        <v>143</v>
      </c>
      <c r="C23" s="14" t="s">
        <v>123</v>
      </c>
      <c r="D23" s="13">
        <v>3.78</v>
      </c>
      <c r="E23" s="13">
        <v>3.2</v>
      </c>
      <c r="F23" s="13">
        <v>1.78</v>
      </c>
      <c r="G23" s="13">
        <v>1.9</v>
      </c>
      <c r="H23" s="13">
        <v>5.46</v>
      </c>
      <c r="I23" s="13">
        <v>0.03</v>
      </c>
      <c r="J23" s="13">
        <v>0.6</v>
      </c>
      <c r="K23" s="13">
        <v>18.5</v>
      </c>
      <c r="L23" s="13">
        <v>0.15</v>
      </c>
      <c r="M23" s="13" t="s">
        <v>95</v>
      </c>
      <c r="N23" s="13">
        <v>6</v>
      </c>
      <c r="O23" s="13">
        <v>173</v>
      </c>
      <c r="P23" s="13">
        <v>332</v>
      </c>
      <c r="Q23" s="13" t="s">
        <v>96</v>
      </c>
      <c r="R23" s="13">
        <v>0.2</v>
      </c>
      <c r="S23" s="13" t="s">
        <v>97</v>
      </c>
      <c r="T23" s="13">
        <v>19.5</v>
      </c>
      <c r="U23" s="13">
        <v>7.5</v>
      </c>
      <c r="V23" s="13">
        <v>38</v>
      </c>
      <c r="W23" s="13">
        <v>3</v>
      </c>
      <c r="X23" s="13">
        <v>15</v>
      </c>
      <c r="Y23" s="13">
        <v>0.89</v>
      </c>
      <c r="Z23" s="13">
        <v>0.56999999999999995</v>
      </c>
      <c r="AA23" s="13">
        <v>0.28999999999999998</v>
      </c>
      <c r="AB23" s="13">
        <v>10</v>
      </c>
      <c r="AC23" s="13">
        <v>1.03</v>
      </c>
      <c r="AD23" s="13" t="s">
        <v>95</v>
      </c>
      <c r="AE23" s="13">
        <v>1</v>
      </c>
      <c r="AF23" s="13">
        <v>0.18</v>
      </c>
      <c r="AG23" s="13" t="s">
        <v>97</v>
      </c>
      <c r="AH23" s="13">
        <v>8.4</v>
      </c>
      <c r="AI23" s="13">
        <v>95</v>
      </c>
      <c r="AJ23" s="13">
        <v>0.09</v>
      </c>
      <c r="AK23" s="13">
        <v>302</v>
      </c>
      <c r="AL23" s="13" t="s">
        <v>98</v>
      </c>
      <c r="AM23" s="13">
        <v>5</v>
      </c>
      <c r="AN23" s="13">
        <v>7.5</v>
      </c>
      <c r="AO23" s="13">
        <v>21</v>
      </c>
      <c r="AP23" s="13">
        <v>16</v>
      </c>
      <c r="AQ23" s="13">
        <v>1.95</v>
      </c>
      <c r="AR23" s="13">
        <v>72</v>
      </c>
      <c r="AS23" s="13" t="s">
        <v>99</v>
      </c>
      <c r="AT23" s="13">
        <v>0.3</v>
      </c>
      <c r="AU23" s="13">
        <v>6</v>
      </c>
      <c r="AV23" s="13" t="s">
        <v>95</v>
      </c>
      <c r="AW23" s="13">
        <v>1.3</v>
      </c>
      <c r="AX23" s="13">
        <v>1</v>
      </c>
      <c r="AY23" s="13">
        <v>686</v>
      </c>
      <c r="AZ23" s="13" t="s">
        <v>100</v>
      </c>
      <c r="BA23" s="13">
        <v>0.16</v>
      </c>
      <c r="BB23" s="13">
        <v>0.06</v>
      </c>
      <c r="BC23" s="13">
        <v>3.9</v>
      </c>
      <c r="BD23" s="13" t="s">
        <v>100</v>
      </c>
      <c r="BE23" s="13">
        <v>0.1</v>
      </c>
      <c r="BF23" s="13">
        <v>1.76</v>
      </c>
      <c r="BG23" s="13">
        <v>68</v>
      </c>
      <c r="BH23" s="13" t="s">
        <v>95</v>
      </c>
      <c r="BI23" s="13">
        <v>4.9000000000000004</v>
      </c>
      <c r="BJ23" s="13">
        <v>0.6</v>
      </c>
      <c r="BK23" s="13">
        <v>51</v>
      </c>
      <c r="BL23" s="13">
        <v>44.5</v>
      </c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</row>
    <row r="24" spans="1:107" x14ac:dyDescent="0.25">
      <c r="A24" s="13" t="s">
        <v>144</v>
      </c>
      <c r="B24" s="13" t="s">
        <v>145</v>
      </c>
      <c r="C24" s="14" t="s">
        <v>133</v>
      </c>
      <c r="D24" s="13">
        <v>4.3499999999999996</v>
      </c>
      <c r="E24" s="13">
        <v>2.8</v>
      </c>
      <c r="F24" s="13">
        <v>1.9</v>
      </c>
      <c r="G24" s="13">
        <v>2</v>
      </c>
      <c r="H24" s="13">
        <v>5.94</v>
      </c>
      <c r="I24" s="13">
        <v>0.02</v>
      </c>
      <c r="J24" s="13">
        <v>0.36</v>
      </c>
      <c r="K24" s="13">
        <v>20</v>
      </c>
      <c r="L24" s="13">
        <v>0.16</v>
      </c>
      <c r="M24" s="13" t="s">
        <v>95</v>
      </c>
      <c r="N24" s="13">
        <v>5</v>
      </c>
      <c r="O24" s="13">
        <v>142</v>
      </c>
      <c r="P24" s="13">
        <v>266</v>
      </c>
      <c r="Q24" s="13" t="s">
        <v>96</v>
      </c>
      <c r="R24" s="13">
        <v>0.2</v>
      </c>
      <c r="S24" s="13" t="s">
        <v>97</v>
      </c>
      <c r="T24" s="13">
        <v>19.3</v>
      </c>
      <c r="U24" s="13">
        <v>8</v>
      </c>
      <c r="V24" s="13">
        <v>33</v>
      </c>
      <c r="W24" s="13">
        <v>2.7</v>
      </c>
      <c r="X24" s="13">
        <v>14</v>
      </c>
      <c r="Y24" s="13">
        <v>0.94</v>
      </c>
      <c r="Z24" s="13">
        <v>0.56999999999999995</v>
      </c>
      <c r="AA24" s="13">
        <v>0.26</v>
      </c>
      <c r="AB24" s="13">
        <v>11</v>
      </c>
      <c r="AC24" s="13">
        <v>1</v>
      </c>
      <c r="AD24" s="13" t="s">
        <v>95</v>
      </c>
      <c r="AE24" s="13">
        <v>1</v>
      </c>
      <c r="AF24" s="13">
        <v>0.19</v>
      </c>
      <c r="AG24" s="13" t="s">
        <v>97</v>
      </c>
      <c r="AH24" s="13">
        <v>7.8</v>
      </c>
      <c r="AI24" s="13">
        <v>97</v>
      </c>
      <c r="AJ24" s="13">
        <v>0.09</v>
      </c>
      <c r="AK24" s="13">
        <v>291</v>
      </c>
      <c r="AL24" s="13" t="s">
        <v>98</v>
      </c>
      <c r="AM24" s="13">
        <v>5</v>
      </c>
      <c r="AN24" s="13">
        <v>6.9</v>
      </c>
      <c r="AO24" s="13">
        <v>18</v>
      </c>
      <c r="AP24" s="13">
        <v>11</v>
      </c>
      <c r="AQ24" s="13">
        <v>1.79</v>
      </c>
      <c r="AR24" s="13">
        <v>76.900000000000006</v>
      </c>
      <c r="AS24" s="13" t="s">
        <v>99</v>
      </c>
      <c r="AT24" s="13">
        <v>0.3</v>
      </c>
      <c r="AU24" s="13">
        <v>6</v>
      </c>
      <c r="AV24" s="13" t="s">
        <v>95</v>
      </c>
      <c r="AW24" s="13">
        <v>1.3</v>
      </c>
      <c r="AX24" s="13">
        <v>1</v>
      </c>
      <c r="AY24" s="13">
        <v>670</v>
      </c>
      <c r="AZ24" s="13" t="s">
        <v>100</v>
      </c>
      <c r="BA24" s="13">
        <v>0.16</v>
      </c>
      <c r="BB24" s="13" t="s">
        <v>105</v>
      </c>
      <c r="BC24" s="13">
        <v>3.7</v>
      </c>
      <c r="BD24" s="13" t="s">
        <v>100</v>
      </c>
      <c r="BE24" s="13">
        <v>7.0000000000000007E-2</v>
      </c>
      <c r="BF24" s="13">
        <v>1.45</v>
      </c>
      <c r="BG24" s="13">
        <v>75</v>
      </c>
      <c r="BH24" s="13" t="s">
        <v>95</v>
      </c>
      <c r="BI24" s="13">
        <v>5</v>
      </c>
      <c r="BJ24" s="13">
        <v>0.6</v>
      </c>
      <c r="BK24" s="13">
        <v>38</v>
      </c>
      <c r="BL24" s="13">
        <v>47.2</v>
      </c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</row>
    <row r="25" spans="1:107" x14ac:dyDescent="0.25">
      <c r="A25" s="13" t="s">
        <v>146</v>
      </c>
      <c r="B25" s="13" t="s">
        <v>147</v>
      </c>
      <c r="C25" s="14" t="s">
        <v>126</v>
      </c>
      <c r="D25" s="13">
        <v>6.04</v>
      </c>
      <c r="E25" s="13">
        <v>0.8</v>
      </c>
      <c r="F25" s="13">
        <v>2.5099999999999998</v>
      </c>
      <c r="G25" s="13">
        <v>3.4</v>
      </c>
      <c r="H25" s="13">
        <v>0.25</v>
      </c>
      <c r="I25" s="13">
        <v>0.03</v>
      </c>
      <c r="J25" s="13">
        <v>0.02</v>
      </c>
      <c r="K25" s="13" t="s">
        <v>127</v>
      </c>
      <c r="L25" s="13">
        <v>0.37</v>
      </c>
      <c r="M25" s="13">
        <v>3</v>
      </c>
      <c r="N25" s="13">
        <v>16</v>
      </c>
      <c r="O25" s="13">
        <v>11</v>
      </c>
      <c r="P25" s="13">
        <v>817</v>
      </c>
      <c r="Q25" s="13" t="s">
        <v>96</v>
      </c>
      <c r="R25" s="13">
        <v>0.2</v>
      </c>
      <c r="S25" s="13">
        <v>1.2</v>
      </c>
      <c r="T25" s="13">
        <v>150</v>
      </c>
      <c r="U25" s="13">
        <v>5.4</v>
      </c>
      <c r="V25" s="13">
        <v>33</v>
      </c>
      <c r="W25" s="13">
        <v>1.1000000000000001</v>
      </c>
      <c r="X25" s="13">
        <v>50</v>
      </c>
      <c r="Y25" s="13">
        <v>10.119999999999999</v>
      </c>
      <c r="Z25" s="13">
        <v>6.38</v>
      </c>
      <c r="AA25" s="13">
        <v>1.43</v>
      </c>
      <c r="AB25" s="13">
        <v>17</v>
      </c>
      <c r="AC25" s="13">
        <v>9.93</v>
      </c>
      <c r="AD25" s="13">
        <v>2</v>
      </c>
      <c r="AE25" s="13">
        <v>18</v>
      </c>
      <c r="AF25" s="13">
        <v>2.14</v>
      </c>
      <c r="AG25" s="13">
        <v>0.5</v>
      </c>
      <c r="AH25" s="13">
        <v>70.599999999999994</v>
      </c>
      <c r="AI25" s="13">
        <v>15</v>
      </c>
      <c r="AJ25" s="13">
        <v>0.97</v>
      </c>
      <c r="AK25" s="13">
        <v>761</v>
      </c>
      <c r="AL25" s="13">
        <v>3</v>
      </c>
      <c r="AM25" s="13">
        <v>68</v>
      </c>
      <c r="AN25" s="13">
        <v>64.5</v>
      </c>
      <c r="AO25" s="13">
        <v>16</v>
      </c>
      <c r="AP25" s="13">
        <v>180</v>
      </c>
      <c r="AQ25" s="13">
        <v>16.89</v>
      </c>
      <c r="AR25" s="13">
        <v>123</v>
      </c>
      <c r="AS25" s="13" t="s">
        <v>99</v>
      </c>
      <c r="AT25" s="13">
        <v>22.4</v>
      </c>
      <c r="AU25" s="13">
        <v>5</v>
      </c>
      <c r="AV25" s="13">
        <v>1</v>
      </c>
      <c r="AW25" s="13">
        <v>11.5</v>
      </c>
      <c r="AX25" s="13">
        <v>4</v>
      </c>
      <c r="AY25" s="13">
        <v>153</v>
      </c>
      <c r="AZ25" s="13">
        <v>4</v>
      </c>
      <c r="BA25" s="13">
        <v>1.65</v>
      </c>
      <c r="BB25" s="13">
        <v>0.28000000000000003</v>
      </c>
      <c r="BC25" s="13">
        <v>22.4</v>
      </c>
      <c r="BD25" s="13">
        <v>1</v>
      </c>
      <c r="BE25" s="13">
        <v>0.95</v>
      </c>
      <c r="BF25" s="13">
        <v>4.01</v>
      </c>
      <c r="BG25" s="13">
        <v>36</v>
      </c>
      <c r="BH25" s="13">
        <v>1</v>
      </c>
      <c r="BI25" s="13">
        <v>55</v>
      </c>
      <c r="BJ25" s="13">
        <v>6.3</v>
      </c>
      <c r="BK25" s="13">
        <v>213</v>
      </c>
      <c r="BL25" s="13">
        <v>680</v>
      </c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</row>
    <row r="26" spans="1:107" x14ac:dyDescent="0.25">
      <c r="A26" s="13" t="s">
        <v>148</v>
      </c>
      <c r="B26" s="13" t="s">
        <v>149</v>
      </c>
      <c r="C26" s="14" t="s">
        <v>150</v>
      </c>
      <c r="D26" s="13">
        <v>4.3600000000000003</v>
      </c>
      <c r="E26" s="13">
        <v>3.2</v>
      </c>
      <c r="F26" s="13">
        <v>2.0099999999999998</v>
      </c>
      <c r="G26" s="13">
        <v>2.2999999999999998</v>
      </c>
      <c r="H26" s="13">
        <v>5.81</v>
      </c>
      <c r="I26" s="13">
        <v>0.03</v>
      </c>
      <c r="J26" s="13">
        <v>0.31</v>
      </c>
      <c r="K26" s="13">
        <v>19.399999999999999</v>
      </c>
      <c r="L26" s="13">
        <v>0.17</v>
      </c>
      <c r="M26" s="13" t="s">
        <v>95</v>
      </c>
      <c r="N26" s="13">
        <v>6</v>
      </c>
      <c r="O26" s="13">
        <v>156</v>
      </c>
      <c r="P26" s="13">
        <v>299</v>
      </c>
      <c r="Q26" s="13" t="s">
        <v>96</v>
      </c>
      <c r="R26" s="13">
        <v>0.2</v>
      </c>
      <c r="S26" s="13" t="s">
        <v>97</v>
      </c>
      <c r="T26" s="13">
        <v>25.1</v>
      </c>
      <c r="U26" s="13">
        <v>8.5</v>
      </c>
      <c r="V26" s="13">
        <v>33</v>
      </c>
      <c r="W26" s="13">
        <v>2.7</v>
      </c>
      <c r="X26" s="13">
        <v>16</v>
      </c>
      <c r="Y26" s="13">
        <v>1.1200000000000001</v>
      </c>
      <c r="Z26" s="13">
        <v>0.63</v>
      </c>
      <c r="AA26" s="13">
        <v>0.32</v>
      </c>
      <c r="AB26" s="13">
        <v>11</v>
      </c>
      <c r="AC26" s="13">
        <v>1.33</v>
      </c>
      <c r="AD26" s="13" t="s">
        <v>95</v>
      </c>
      <c r="AE26" s="13">
        <v>1</v>
      </c>
      <c r="AF26" s="13">
        <v>0.22</v>
      </c>
      <c r="AG26" s="13" t="s">
        <v>97</v>
      </c>
      <c r="AH26" s="13">
        <v>10.5</v>
      </c>
      <c r="AI26" s="13">
        <v>97</v>
      </c>
      <c r="AJ26" s="13">
        <v>0.11</v>
      </c>
      <c r="AK26" s="13">
        <v>309</v>
      </c>
      <c r="AL26" s="13" t="s">
        <v>98</v>
      </c>
      <c r="AM26" s="13">
        <v>6</v>
      </c>
      <c r="AN26" s="13">
        <v>9.4</v>
      </c>
      <c r="AO26" s="13">
        <v>17</v>
      </c>
      <c r="AP26" s="13">
        <v>12</v>
      </c>
      <c r="AQ26" s="13">
        <v>2.4900000000000002</v>
      </c>
      <c r="AR26" s="13">
        <v>80.2</v>
      </c>
      <c r="AS26" s="13" t="s">
        <v>99</v>
      </c>
      <c r="AT26" s="13">
        <v>0.3</v>
      </c>
      <c r="AU26" s="13">
        <v>7</v>
      </c>
      <c r="AV26" s="13" t="s">
        <v>95</v>
      </c>
      <c r="AW26" s="13">
        <v>1.6</v>
      </c>
      <c r="AX26" s="13">
        <v>1</v>
      </c>
      <c r="AY26" s="13">
        <v>702</v>
      </c>
      <c r="AZ26" s="13" t="s">
        <v>100</v>
      </c>
      <c r="BA26" s="13">
        <v>0.2</v>
      </c>
      <c r="BB26" s="13" t="s">
        <v>105</v>
      </c>
      <c r="BC26" s="13">
        <v>5.0999999999999996</v>
      </c>
      <c r="BD26" s="13" t="s">
        <v>100</v>
      </c>
      <c r="BE26" s="13">
        <v>0.11</v>
      </c>
      <c r="BF26" s="13">
        <v>1.4</v>
      </c>
      <c r="BG26" s="13">
        <v>89</v>
      </c>
      <c r="BH26" s="13" t="s">
        <v>95</v>
      </c>
      <c r="BI26" s="13">
        <v>5.9</v>
      </c>
      <c r="BJ26" s="13">
        <v>0.7</v>
      </c>
      <c r="BK26" s="13">
        <v>39</v>
      </c>
      <c r="BL26" s="13">
        <v>45.3</v>
      </c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</row>
    <row r="27" spans="1:107" x14ac:dyDescent="0.25">
      <c r="A27" s="13" t="s">
        <v>151</v>
      </c>
      <c r="B27" s="13" t="s">
        <v>152</v>
      </c>
      <c r="C27" s="14" t="s">
        <v>153</v>
      </c>
      <c r="D27" s="13">
        <v>4.41</v>
      </c>
      <c r="E27" s="13">
        <v>5</v>
      </c>
      <c r="F27" s="13">
        <v>1.83</v>
      </c>
      <c r="G27" s="13">
        <v>2</v>
      </c>
      <c r="H27" s="13">
        <v>5.88</v>
      </c>
      <c r="I27" s="13">
        <v>0.03</v>
      </c>
      <c r="J27" s="13">
        <v>0.14000000000000001</v>
      </c>
      <c r="K27" s="13">
        <v>20.7</v>
      </c>
      <c r="L27" s="13">
        <v>0.16</v>
      </c>
      <c r="M27" s="13" t="s">
        <v>95</v>
      </c>
      <c r="N27" s="13" t="s">
        <v>96</v>
      </c>
      <c r="O27" s="13">
        <v>115</v>
      </c>
      <c r="P27" s="13">
        <v>448</v>
      </c>
      <c r="Q27" s="13" t="s">
        <v>96</v>
      </c>
      <c r="R27" s="13">
        <v>0.2</v>
      </c>
      <c r="S27" s="13" t="s">
        <v>97</v>
      </c>
      <c r="T27" s="13">
        <v>26.7</v>
      </c>
      <c r="U27" s="13">
        <v>7.6</v>
      </c>
      <c r="V27" s="13">
        <v>34</v>
      </c>
      <c r="W27" s="13">
        <v>2.7</v>
      </c>
      <c r="X27" s="13">
        <v>14</v>
      </c>
      <c r="Y27" s="13">
        <v>1.32</v>
      </c>
      <c r="Z27" s="13">
        <v>0.71</v>
      </c>
      <c r="AA27" s="13">
        <v>0.34</v>
      </c>
      <c r="AB27" s="13">
        <v>11</v>
      </c>
      <c r="AC27" s="13">
        <v>1.43</v>
      </c>
      <c r="AD27" s="13" t="s">
        <v>95</v>
      </c>
      <c r="AE27" s="13">
        <v>2</v>
      </c>
      <c r="AF27" s="13">
        <v>0.25</v>
      </c>
      <c r="AG27" s="13" t="s">
        <v>97</v>
      </c>
      <c r="AH27" s="13">
        <v>11.2</v>
      </c>
      <c r="AI27" s="13">
        <v>97</v>
      </c>
      <c r="AJ27" s="13">
        <v>0.11</v>
      </c>
      <c r="AK27" s="13">
        <v>313</v>
      </c>
      <c r="AL27" s="13" t="s">
        <v>98</v>
      </c>
      <c r="AM27" s="13">
        <v>6</v>
      </c>
      <c r="AN27" s="13">
        <v>9.9</v>
      </c>
      <c r="AO27" s="13">
        <v>17</v>
      </c>
      <c r="AP27" s="13">
        <v>10</v>
      </c>
      <c r="AQ27" s="13">
        <v>2.68</v>
      </c>
      <c r="AR27" s="13">
        <v>75.7</v>
      </c>
      <c r="AS27" s="13" t="s">
        <v>99</v>
      </c>
      <c r="AT27" s="13">
        <v>0.3</v>
      </c>
      <c r="AU27" s="13">
        <v>6</v>
      </c>
      <c r="AV27" s="13" t="s">
        <v>95</v>
      </c>
      <c r="AW27" s="13">
        <v>1.8</v>
      </c>
      <c r="AX27" s="13">
        <v>1</v>
      </c>
      <c r="AY27" s="13">
        <v>1137</v>
      </c>
      <c r="AZ27" s="13" t="s">
        <v>100</v>
      </c>
      <c r="BA27" s="13">
        <v>0.23</v>
      </c>
      <c r="BB27" s="13" t="s">
        <v>105</v>
      </c>
      <c r="BC27" s="13">
        <v>5.4</v>
      </c>
      <c r="BD27" s="13" t="s">
        <v>100</v>
      </c>
      <c r="BE27" s="13">
        <v>0.11</v>
      </c>
      <c r="BF27" s="13">
        <v>1.49</v>
      </c>
      <c r="BG27" s="13">
        <v>56</v>
      </c>
      <c r="BH27" s="13" t="s">
        <v>95</v>
      </c>
      <c r="BI27" s="13">
        <v>6.9</v>
      </c>
      <c r="BJ27" s="13">
        <v>0.7</v>
      </c>
      <c r="BK27" s="13">
        <v>42</v>
      </c>
      <c r="BL27" s="13">
        <v>74.099999999999994</v>
      </c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</row>
    <row r="28" spans="1:107" ht="26.4" x14ac:dyDescent="0.25">
      <c r="A28" s="13" t="s">
        <v>154</v>
      </c>
      <c r="B28" s="13" t="s">
        <v>155</v>
      </c>
      <c r="C28" s="14" t="s">
        <v>156</v>
      </c>
      <c r="D28" s="13">
        <v>4.4400000000000004</v>
      </c>
      <c r="E28" s="13">
        <v>3.3</v>
      </c>
      <c r="F28" s="13">
        <v>1.55</v>
      </c>
      <c r="G28" s="13">
        <v>1.7</v>
      </c>
      <c r="H28" s="13">
        <v>4.96</v>
      </c>
      <c r="I28" s="13">
        <v>0.02</v>
      </c>
      <c r="J28" s="13">
        <v>0.73</v>
      </c>
      <c r="K28" s="13">
        <v>16.5</v>
      </c>
      <c r="L28" s="13">
        <v>0.14000000000000001</v>
      </c>
      <c r="M28" s="13" t="s">
        <v>95</v>
      </c>
      <c r="N28" s="13" t="s">
        <v>96</v>
      </c>
      <c r="O28" s="13">
        <v>112</v>
      </c>
      <c r="P28" s="13">
        <v>265</v>
      </c>
      <c r="Q28" s="13" t="s">
        <v>96</v>
      </c>
      <c r="R28" s="13">
        <v>0.2</v>
      </c>
      <c r="S28" s="13">
        <v>0.3</v>
      </c>
      <c r="T28" s="13">
        <v>19</v>
      </c>
      <c r="U28" s="13">
        <v>6.7</v>
      </c>
      <c r="V28" s="13">
        <v>31</v>
      </c>
      <c r="W28" s="13">
        <v>2.2000000000000002</v>
      </c>
      <c r="X28" s="13">
        <v>18</v>
      </c>
      <c r="Y28" s="13">
        <v>0.87</v>
      </c>
      <c r="Z28" s="13">
        <v>0.47</v>
      </c>
      <c r="AA28" s="13">
        <v>0.24</v>
      </c>
      <c r="AB28" s="13">
        <v>10</v>
      </c>
      <c r="AC28" s="13">
        <v>1.08</v>
      </c>
      <c r="AD28" s="13" t="s">
        <v>95</v>
      </c>
      <c r="AE28" s="13">
        <v>1</v>
      </c>
      <c r="AF28" s="13">
        <v>0.16</v>
      </c>
      <c r="AG28" s="13" t="s">
        <v>97</v>
      </c>
      <c r="AH28" s="13">
        <v>8</v>
      </c>
      <c r="AI28" s="13">
        <v>81</v>
      </c>
      <c r="AJ28" s="13">
        <v>0.08</v>
      </c>
      <c r="AK28" s="13">
        <v>249</v>
      </c>
      <c r="AL28" s="13" t="s">
        <v>98</v>
      </c>
      <c r="AM28" s="13">
        <v>4</v>
      </c>
      <c r="AN28" s="13">
        <v>6.8</v>
      </c>
      <c r="AO28" s="13">
        <v>17</v>
      </c>
      <c r="AP28" s="13">
        <v>21</v>
      </c>
      <c r="AQ28" s="13">
        <v>1.83</v>
      </c>
      <c r="AR28" s="13">
        <v>63.9</v>
      </c>
      <c r="AS28" s="13" t="s">
        <v>99</v>
      </c>
      <c r="AT28" s="13">
        <v>0.3</v>
      </c>
      <c r="AU28" s="13">
        <v>5</v>
      </c>
      <c r="AV28" s="13" t="s">
        <v>95</v>
      </c>
      <c r="AW28" s="13">
        <v>1.3</v>
      </c>
      <c r="AX28" s="13">
        <v>1</v>
      </c>
      <c r="AY28" s="13">
        <v>789</v>
      </c>
      <c r="AZ28" s="13" t="s">
        <v>100</v>
      </c>
      <c r="BA28" s="13">
        <v>0.16</v>
      </c>
      <c r="BB28" s="13" t="s">
        <v>105</v>
      </c>
      <c r="BC28" s="13">
        <v>3.7</v>
      </c>
      <c r="BD28" s="13" t="s">
        <v>100</v>
      </c>
      <c r="BE28" s="13">
        <v>7.0000000000000007E-2</v>
      </c>
      <c r="BF28" s="13">
        <v>2.11</v>
      </c>
      <c r="BG28" s="13">
        <v>53</v>
      </c>
      <c r="BH28" s="13" t="s">
        <v>95</v>
      </c>
      <c r="BI28" s="13">
        <v>4.7</v>
      </c>
      <c r="BJ28" s="13">
        <v>0.5</v>
      </c>
      <c r="BK28" s="13">
        <v>80</v>
      </c>
      <c r="BL28" s="13">
        <v>38.5</v>
      </c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</row>
    <row r="29" spans="1:107" x14ac:dyDescent="0.25">
      <c r="A29" s="13" t="s">
        <v>157</v>
      </c>
      <c r="B29" s="13" t="s">
        <v>158</v>
      </c>
      <c r="C29" s="14" t="s">
        <v>159</v>
      </c>
      <c r="D29" s="13">
        <v>4.72</v>
      </c>
      <c r="E29" s="13">
        <v>4.7</v>
      </c>
      <c r="F29" s="13">
        <v>1.93</v>
      </c>
      <c r="G29" s="13">
        <v>2.1</v>
      </c>
      <c r="H29" s="13">
        <v>6.18</v>
      </c>
      <c r="I29" s="13">
        <v>0.03</v>
      </c>
      <c r="J29" s="13">
        <v>0.09</v>
      </c>
      <c r="K29" s="13">
        <v>21</v>
      </c>
      <c r="L29" s="13">
        <v>0.17</v>
      </c>
      <c r="M29" s="13" t="s">
        <v>95</v>
      </c>
      <c r="N29" s="13" t="s">
        <v>96</v>
      </c>
      <c r="O29" s="13">
        <v>122</v>
      </c>
      <c r="P29" s="13">
        <v>406</v>
      </c>
      <c r="Q29" s="13" t="s">
        <v>96</v>
      </c>
      <c r="R29" s="13">
        <v>0.2</v>
      </c>
      <c r="S29" s="13" t="s">
        <v>97</v>
      </c>
      <c r="T29" s="13">
        <v>25.3</v>
      </c>
      <c r="U29" s="13">
        <v>8</v>
      </c>
      <c r="V29" s="13">
        <v>38</v>
      </c>
      <c r="W29" s="13">
        <v>2.7</v>
      </c>
      <c r="X29" s="13">
        <v>17</v>
      </c>
      <c r="Y29" s="13">
        <v>1.18</v>
      </c>
      <c r="Z29" s="13">
        <v>0.69</v>
      </c>
      <c r="AA29" s="13">
        <v>0.35</v>
      </c>
      <c r="AB29" s="13">
        <v>11</v>
      </c>
      <c r="AC29" s="13">
        <v>1.32</v>
      </c>
      <c r="AD29" s="13" t="s">
        <v>95</v>
      </c>
      <c r="AE29" s="13">
        <v>1</v>
      </c>
      <c r="AF29" s="13">
        <v>0.25</v>
      </c>
      <c r="AG29" s="13" t="s">
        <v>97</v>
      </c>
      <c r="AH29" s="13">
        <v>10.7</v>
      </c>
      <c r="AI29" s="13">
        <v>103</v>
      </c>
      <c r="AJ29" s="13">
        <v>0.1</v>
      </c>
      <c r="AK29" s="13">
        <v>320</v>
      </c>
      <c r="AL29" s="13" t="s">
        <v>98</v>
      </c>
      <c r="AM29" s="13">
        <v>6</v>
      </c>
      <c r="AN29" s="13">
        <v>9.6</v>
      </c>
      <c r="AO29" s="13">
        <v>20</v>
      </c>
      <c r="AP29" s="13">
        <v>11</v>
      </c>
      <c r="AQ29" s="13">
        <v>2.5299999999999998</v>
      </c>
      <c r="AR29" s="13">
        <v>78.7</v>
      </c>
      <c r="AS29" s="13" t="s">
        <v>99</v>
      </c>
      <c r="AT29" s="13">
        <v>0.3</v>
      </c>
      <c r="AU29" s="13">
        <v>7</v>
      </c>
      <c r="AV29" s="13" t="s">
        <v>95</v>
      </c>
      <c r="AW29" s="13">
        <v>1.6</v>
      </c>
      <c r="AX29" s="13">
        <v>2</v>
      </c>
      <c r="AY29" s="13">
        <v>1110</v>
      </c>
      <c r="AZ29" s="13" t="s">
        <v>100</v>
      </c>
      <c r="BA29" s="13">
        <v>0.2</v>
      </c>
      <c r="BB29" s="13" t="s">
        <v>105</v>
      </c>
      <c r="BC29" s="13">
        <v>5.8</v>
      </c>
      <c r="BD29" s="13" t="s">
        <v>100</v>
      </c>
      <c r="BE29" s="13">
        <v>0.11</v>
      </c>
      <c r="BF29" s="13">
        <v>1.23</v>
      </c>
      <c r="BG29" s="13">
        <v>61</v>
      </c>
      <c r="BH29" s="13" t="s">
        <v>95</v>
      </c>
      <c r="BI29" s="13">
        <v>6.4</v>
      </c>
      <c r="BJ29" s="13">
        <v>0.7</v>
      </c>
      <c r="BK29" s="13">
        <v>41</v>
      </c>
      <c r="BL29" s="13">
        <v>48.6</v>
      </c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</row>
    <row r="30" spans="1:107" ht="26.4" x14ac:dyDescent="0.25">
      <c r="A30" s="13" t="s">
        <v>160</v>
      </c>
      <c r="B30" s="13" t="s">
        <v>161</v>
      </c>
      <c r="C30" s="14" t="s">
        <v>162</v>
      </c>
      <c r="D30" s="13">
        <v>4.3099999999999996</v>
      </c>
      <c r="E30" s="13">
        <v>3.7</v>
      </c>
      <c r="F30" s="13">
        <v>1.95</v>
      </c>
      <c r="G30" s="13">
        <v>2.1</v>
      </c>
      <c r="H30" s="13">
        <v>6.41</v>
      </c>
      <c r="I30" s="13">
        <v>0.03</v>
      </c>
      <c r="J30" s="13">
        <v>0.14000000000000001</v>
      </c>
      <c r="K30" s="13">
        <v>20.5</v>
      </c>
      <c r="L30" s="13">
        <v>0.17</v>
      </c>
      <c r="M30" s="13" t="s">
        <v>95</v>
      </c>
      <c r="N30" s="13">
        <v>5</v>
      </c>
      <c r="O30" s="13">
        <v>133</v>
      </c>
      <c r="P30" s="13">
        <v>287</v>
      </c>
      <c r="Q30" s="13" t="s">
        <v>96</v>
      </c>
      <c r="R30" s="13">
        <v>0.2</v>
      </c>
      <c r="S30" s="13" t="s">
        <v>97</v>
      </c>
      <c r="T30" s="13">
        <v>21.8</v>
      </c>
      <c r="U30" s="13">
        <v>8.1999999999999993</v>
      </c>
      <c r="V30" s="13">
        <v>33</v>
      </c>
      <c r="W30" s="13">
        <v>3.4</v>
      </c>
      <c r="X30" s="13">
        <v>16</v>
      </c>
      <c r="Y30" s="13">
        <v>0.93</v>
      </c>
      <c r="Z30" s="13">
        <v>0.62</v>
      </c>
      <c r="AA30" s="13">
        <v>0.28000000000000003</v>
      </c>
      <c r="AB30" s="13">
        <v>11</v>
      </c>
      <c r="AC30" s="13">
        <v>1.17</v>
      </c>
      <c r="AD30" s="13" t="s">
        <v>95</v>
      </c>
      <c r="AE30" s="13">
        <v>1</v>
      </c>
      <c r="AF30" s="13">
        <v>0.19</v>
      </c>
      <c r="AG30" s="13" t="s">
        <v>97</v>
      </c>
      <c r="AH30" s="13">
        <v>8.9</v>
      </c>
      <c r="AI30" s="13">
        <v>106</v>
      </c>
      <c r="AJ30" s="13">
        <v>0.1</v>
      </c>
      <c r="AK30" s="13">
        <v>307</v>
      </c>
      <c r="AL30" s="13" t="s">
        <v>98</v>
      </c>
      <c r="AM30" s="13">
        <v>5</v>
      </c>
      <c r="AN30" s="13">
        <v>7.8</v>
      </c>
      <c r="AO30" s="13">
        <v>17</v>
      </c>
      <c r="AP30" s="13">
        <v>10</v>
      </c>
      <c r="AQ30" s="13">
        <v>2.1</v>
      </c>
      <c r="AR30" s="13">
        <v>79</v>
      </c>
      <c r="AS30" s="13" t="s">
        <v>99</v>
      </c>
      <c r="AT30" s="13">
        <v>0.3</v>
      </c>
      <c r="AU30" s="13">
        <v>7</v>
      </c>
      <c r="AV30" s="13" t="s">
        <v>95</v>
      </c>
      <c r="AW30" s="13">
        <v>1.3</v>
      </c>
      <c r="AX30" s="13">
        <v>1</v>
      </c>
      <c r="AY30" s="13">
        <v>915</v>
      </c>
      <c r="AZ30" s="13" t="s">
        <v>100</v>
      </c>
      <c r="BA30" s="13">
        <v>0.16</v>
      </c>
      <c r="BB30" s="13" t="s">
        <v>105</v>
      </c>
      <c r="BC30" s="13">
        <v>5</v>
      </c>
      <c r="BD30" s="13" t="s">
        <v>100</v>
      </c>
      <c r="BE30" s="13">
        <v>0.09</v>
      </c>
      <c r="BF30" s="13">
        <v>1.32</v>
      </c>
      <c r="BG30" s="13">
        <v>68</v>
      </c>
      <c r="BH30" s="13" t="s">
        <v>95</v>
      </c>
      <c r="BI30" s="13">
        <v>5.4</v>
      </c>
      <c r="BJ30" s="13">
        <v>0.6</v>
      </c>
      <c r="BK30" s="13">
        <v>37</v>
      </c>
      <c r="BL30" s="13">
        <v>39.6</v>
      </c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</row>
    <row r="31" spans="1:107" ht="26.4" x14ac:dyDescent="0.25">
      <c r="A31" s="13" t="s">
        <v>163</v>
      </c>
      <c r="B31" s="13" t="s">
        <v>164</v>
      </c>
      <c r="C31" s="14" t="s">
        <v>133</v>
      </c>
      <c r="D31" s="13">
        <v>5.58</v>
      </c>
      <c r="E31" s="13">
        <v>4</v>
      </c>
      <c r="F31" s="13">
        <v>1.94</v>
      </c>
      <c r="G31" s="13">
        <v>2.7</v>
      </c>
      <c r="H31" s="13">
        <v>4.8099999999999996</v>
      </c>
      <c r="I31" s="13">
        <v>0.03</v>
      </c>
      <c r="J31" s="13">
        <v>0.45</v>
      </c>
      <c r="K31" s="13">
        <v>19.2</v>
      </c>
      <c r="L31" s="13">
        <v>0.18</v>
      </c>
      <c r="M31" s="13" t="s">
        <v>95</v>
      </c>
      <c r="N31" s="13" t="s">
        <v>96</v>
      </c>
      <c r="O31" s="13">
        <v>133</v>
      </c>
      <c r="P31" s="13">
        <v>343</v>
      </c>
      <c r="Q31" s="13" t="s">
        <v>96</v>
      </c>
      <c r="R31" s="13">
        <v>0.2</v>
      </c>
      <c r="S31" s="13" t="s">
        <v>97</v>
      </c>
      <c r="T31" s="13">
        <v>31.6</v>
      </c>
      <c r="U31" s="13">
        <v>8</v>
      </c>
      <c r="V31" s="13">
        <v>33</v>
      </c>
      <c r="W31" s="13">
        <v>2.6</v>
      </c>
      <c r="X31" s="13">
        <v>20</v>
      </c>
      <c r="Y31" s="13">
        <v>1.5</v>
      </c>
      <c r="Z31" s="13">
        <v>0.85</v>
      </c>
      <c r="AA31" s="13">
        <v>0.45</v>
      </c>
      <c r="AB31" s="13">
        <v>12</v>
      </c>
      <c r="AC31" s="13">
        <v>1.79</v>
      </c>
      <c r="AD31" s="13" t="s">
        <v>95</v>
      </c>
      <c r="AE31" s="13">
        <v>1</v>
      </c>
      <c r="AF31" s="13">
        <v>0.3</v>
      </c>
      <c r="AG31" s="13" t="s">
        <v>97</v>
      </c>
      <c r="AH31" s="13">
        <v>14.4</v>
      </c>
      <c r="AI31" s="13">
        <v>86</v>
      </c>
      <c r="AJ31" s="13">
        <v>0.14000000000000001</v>
      </c>
      <c r="AK31" s="13">
        <v>295</v>
      </c>
      <c r="AL31" s="13" t="s">
        <v>98</v>
      </c>
      <c r="AM31" s="13">
        <v>6</v>
      </c>
      <c r="AN31" s="13">
        <v>12.8</v>
      </c>
      <c r="AO31" s="13">
        <v>17</v>
      </c>
      <c r="AP31" s="13">
        <v>11</v>
      </c>
      <c r="AQ31" s="13">
        <v>3.38</v>
      </c>
      <c r="AR31" s="13">
        <v>78.2</v>
      </c>
      <c r="AS31" s="13" t="s">
        <v>99</v>
      </c>
      <c r="AT31" s="13">
        <v>0.3</v>
      </c>
      <c r="AU31" s="13">
        <v>7</v>
      </c>
      <c r="AV31" s="13" t="s">
        <v>95</v>
      </c>
      <c r="AW31" s="13">
        <v>2.1</v>
      </c>
      <c r="AX31" s="13">
        <v>1</v>
      </c>
      <c r="AY31" s="13">
        <v>782</v>
      </c>
      <c r="AZ31" s="13" t="s">
        <v>100</v>
      </c>
      <c r="BA31" s="13">
        <v>0.24</v>
      </c>
      <c r="BB31" s="13" t="s">
        <v>105</v>
      </c>
      <c r="BC31" s="13">
        <v>6.6</v>
      </c>
      <c r="BD31" s="13">
        <v>0.5</v>
      </c>
      <c r="BE31" s="13">
        <v>0.12</v>
      </c>
      <c r="BF31" s="13">
        <v>1.93</v>
      </c>
      <c r="BG31" s="13">
        <v>75</v>
      </c>
      <c r="BH31" s="13" t="s">
        <v>95</v>
      </c>
      <c r="BI31" s="13">
        <v>7.8</v>
      </c>
      <c r="BJ31" s="13">
        <v>0.9</v>
      </c>
      <c r="BK31" s="13">
        <v>37</v>
      </c>
      <c r="BL31" s="13">
        <v>41.9</v>
      </c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</row>
    <row r="32" spans="1:107" x14ac:dyDescent="0.25">
      <c r="A32" s="13" t="s">
        <v>165</v>
      </c>
      <c r="B32" s="13" t="s">
        <v>166</v>
      </c>
      <c r="C32" s="14" t="s">
        <v>120</v>
      </c>
      <c r="D32" s="13">
        <v>3.86</v>
      </c>
      <c r="E32" s="13">
        <v>12.5</v>
      </c>
      <c r="F32" s="13">
        <v>0.65</v>
      </c>
      <c r="G32" s="13">
        <v>1</v>
      </c>
      <c r="H32" s="13">
        <v>5.48</v>
      </c>
      <c r="I32" s="13">
        <v>0.02</v>
      </c>
      <c r="J32" s="13">
        <v>1.23</v>
      </c>
      <c r="K32" s="13">
        <v>9.3000000000000007</v>
      </c>
      <c r="L32" s="13">
        <v>7.0000000000000007E-2</v>
      </c>
      <c r="M32" s="13" t="s">
        <v>95</v>
      </c>
      <c r="N32" s="13" t="s">
        <v>96</v>
      </c>
      <c r="O32" s="13">
        <v>68</v>
      </c>
      <c r="P32" s="13">
        <v>967</v>
      </c>
      <c r="Q32" s="13" t="s">
        <v>96</v>
      </c>
      <c r="R32" s="13" t="s">
        <v>140</v>
      </c>
      <c r="S32" s="13" t="s">
        <v>97</v>
      </c>
      <c r="T32" s="13">
        <v>27.5</v>
      </c>
      <c r="U32" s="13">
        <v>3.2</v>
      </c>
      <c r="V32" s="13">
        <v>19</v>
      </c>
      <c r="W32" s="13">
        <v>1.1000000000000001</v>
      </c>
      <c r="X32" s="13" t="s">
        <v>141</v>
      </c>
      <c r="Y32" s="13">
        <v>1.48</v>
      </c>
      <c r="Z32" s="13">
        <v>0.82</v>
      </c>
      <c r="AA32" s="13">
        <v>0.39</v>
      </c>
      <c r="AB32" s="13">
        <v>7</v>
      </c>
      <c r="AC32" s="13">
        <v>1.63</v>
      </c>
      <c r="AD32" s="13" t="s">
        <v>95</v>
      </c>
      <c r="AE32" s="13">
        <v>2</v>
      </c>
      <c r="AF32" s="13">
        <v>0.28999999999999998</v>
      </c>
      <c r="AG32" s="13" t="s">
        <v>97</v>
      </c>
      <c r="AH32" s="13">
        <v>13</v>
      </c>
      <c r="AI32" s="13">
        <v>45</v>
      </c>
      <c r="AJ32" s="13">
        <v>0.11</v>
      </c>
      <c r="AK32" s="13">
        <v>200</v>
      </c>
      <c r="AL32" s="13" t="s">
        <v>98</v>
      </c>
      <c r="AM32" s="13">
        <v>3</v>
      </c>
      <c r="AN32" s="13">
        <v>11.1</v>
      </c>
      <c r="AO32" s="13">
        <v>44</v>
      </c>
      <c r="AP32" s="13">
        <v>8</v>
      </c>
      <c r="AQ32" s="13">
        <v>3.01</v>
      </c>
      <c r="AR32" s="13">
        <v>28.9</v>
      </c>
      <c r="AS32" s="13" t="s">
        <v>99</v>
      </c>
      <c r="AT32" s="13">
        <v>0.1</v>
      </c>
      <c r="AU32" s="13" t="s">
        <v>96</v>
      </c>
      <c r="AV32" s="13" t="s">
        <v>95</v>
      </c>
      <c r="AW32" s="13">
        <v>2.1</v>
      </c>
      <c r="AX32" s="13" t="s">
        <v>95</v>
      </c>
      <c r="AY32" s="13">
        <v>2788</v>
      </c>
      <c r="AZ32" s="13" t="s">
        <v>100</v>
      </c>
      <c r="BA32" s="13">
        <v>0.24</v>
      </c>
      <c r="BB32" s="13" t="s">
        <v>105</v>
      </c>
      <c r="BC32" s="13">
        <v>4.5</v>
      </c>
      <c r="BD32" s="13" t="s">
        <v>100</v>
      </c>
      <c r="BE32" s="13">
        <v>0.12</v>
      </c>
      <c r="BF32" s="13">
        <v>5.24</v>
      </c>
      <c r="BG32" s="13">
        <v>27</v>
      </c>
      <c r="BH32" s="13" t="s">
        <v>95</v>
      </c>
      <c r="BI32" s="13">
        <v>7.7</v>
      </c>
      <c r="BJ32" s="13">
        <v>0.9</v>
      </c>
      <c r="BK32" s="13">
        <v>15</v>
      </c>
      <c r="BL32" s="13">
        <v>71.400000000000006</v>
      </c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</row>
    <row r="33" spans="1:107" x14ac:dyDescent="0.25">
      <c r="A33" s="13" t="s">
        <v>167</v>
      </c>
      <c r="B33" s="13" t="s">
        <v>168</v>
      </c>
      <c r="C33" s="14" t="s">
        <v>123</v>
      </c>
      <c r="D33" s="13">
        <v>4.38</v>
      </c>
      <c r="E33" s="13">
        <v>8.6999999999999993</v>
      </c>
      <c r="F33" s="13">
        <v>1.34</v>
      </c>
      <c r="G33" s="13">
        <v>1.7</v>
      </c>
      <c r="H33" s="13">
        <v>6.85</v>
      </c>
      <c r="I33" s="13">
        <v>0.03</v>
      </c>
      <c r="J33" s="13">
        <v>0.37</v>
      </c>
      <c r="K33" s="13">
        <v>15.1</v>
      </c>
      <c r="L33" s="13">
        <v>0.13</v>
      </c>
      <c r="M33" s="13" t="s">
        <v>95</v>
      </c>
      <c r="N33" s="13" t="s">
        <v>96</v>
      </c>
      <c r="O33" s="13">
        <v>87</v>
      </c>
      <c r="P33" s="13">
        <v>458</v>
      </c>
      <c r="Q33" s="13" t="s">
        <v>96</v>
      </c>
      <c r="R33" s="13">
        <v>0.1</v>
      </c>
      <c r="S33" s="13" t="s">
        <v>97</v>
      </c>
      <c r="T33" s="13">
        <v>29</v>
      </c>
      <c r="U33" s="13">
        <v>5.6</v>
      </c>
      <c r="V33" s="13">
        <v>25</v>
      </c>
      <c r="W33" s="13">
        <v>2.4</v>
      </c>
      <c r="X33" s="13" t="s">
        <v>141</v>
      </c>
      <c r="Y33" s="13">
        <v>1.39</v>
      </c>
      <c r="Z33" s="13">
        <v>0.77</v>
      </c>
      <c r="AA33" s="13">
        <v>0.42</v>
      </c>
      <c r="AB33" s="13">
        <v>10</v>
      </c>
      <c r="AC33" s="13">
        <v>1.63</v>
      </c>
      <c r="AD33" s="13" t="s">
        <v>95</v>
      </c>
      <c r="AE33" s="13">
        <v>1</v>
      </c>
      <c r="AF33" s="13">
        <v>0.28000000000000003</v>
      </c>
      <c r="AG33" s="13" t="s">
        <v>97</v>
      </c>
      <c r="AH33" s="13">
        <v>13.7</v>
      </c>
      <c r="AI33" s="13">
        <v>88</v>
      </c>
      <c r="AJ33" s="13">
        <v>0.12</v>
      </c>
      <c r="AK33" s="13">
        <v>248</v>
      </c>
      <c r="AL33" s="13" t="s">
        <v>98</v>
      </c>
      <c r="AM33" s="13">
        <v>4</v>
      </c>
      <c r="AN33" s="13">
        <v>11.8</v>
      </c>
      <c r="AO33" s="13">
        <v>13</v>
      </c>
      <c r="AP33" s="13">
        <v>10</v>
      </c>
      <c r="AQ33" s="13">
        <v>3.15</v>
      </c>
      <c r="AR33" s="13">
        <v>56.1</v>
      </c>
      <c r="AS33" s="13" t="s">
        <v>99</v>
      </c>
      <c r="AT33" s="13">
        <v>0.2</v>
      </c>
      <c r="AU33" s="13" t="s">
        <v>96</v>
      </c>
      <c r="AV33" s="13" t="s">
        <v>95</v>
      </c>
      <c r="AW33" s="13">
        <v>2.1</v>
      </c>
      <c r="AX33" s="13" t="s">
        <v>95</v>
      </c>
      <c r="AY33" s="13">
        <v>2032</v>
      </c>
      <c r="AZ33" s="13" t="s">
        <v>100</v>
      </c>
      <c r="BA33" s="13">
        <v>0.25</v>
      </c>
      <c r="BB33" s="13" t="s">
        <v>105</v>
      </c>
      <c r="BC33" s="13">
        <v>5.2</v>
      </c>
      <c r="BD33" s="13" t="s">
        <v>100</v>
      </c>
      <c r="BE33" s="13">
        <v>0.12</v>
      </c>
      <c r="BF33" s="13">
        <v>3.91</v>
      </c>
      <c r="BG33" s="13">
        <v>49</v>
      </c>
      <c r="BH33" s="13" t="s">
        <v>95</v>
      </c>
      <c r="BI33" s="13">
        <v>7.1</v>
      </c>
      <c r="BJ33" s="13">
        <v>0.8</v>
      </c>
      <c r="BK33" s="13">
        <v>27</v>
      </c>
      <c r="BL33" s="13">
        <v>49.4</v>
      </c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</row>
    <row r="34" spans="1:107" ht="26.4" x14ac:dyDescent="0.25">
      <c r="A34" s="13" t="s">
        <v>169</v>
      </c>
      <c r="B34" s="13" t="s">
        <v>170</v>
      </c>
      <c r="C34" s="14" t="s">
        <v>123</v>
      </c>
      <c r="D34" s="13">
        <v>4.87</v>
      </c>
      <c r="E34" s="13">
        <v>6.3</v>
      </c>
      <c r="F34" s="13">
        <v>1.83</v>
      </c>
      <c r="G34" s="13">
        <v>3</v>
      </c>
      <c r="H34" s="13">
        <v>5.52</v>
      </c>
      <c r="I34" s="13">
        <v>0.03</v>
      </c>
      <c r="J34" s="13">
        <v>0.47</v>
      </c>
      <c r="K34" s="13">
        <v>17.899999999999999</v>
      </c>
      <c r="L34" s="13">
        <v>0.16</v>
      </c>
      <c r="M34" s="13" t="s">
        <v>95</v>
      </c>
      <c r="N34" s="13" t="s">
        <v>96</v>
      </c>
      <c r="O34" s="13">
        <v>96</v>
      </c>
      <c r="P34" s="13">
        <v>526</v>
      </c>
      <c r="Q34" s="13" t="s">
        <v>96</v>
      </c>
      <c r="R34" s="13">
        <v>0.2</v>
      </c>
      <c r="S34" s="13" t="s">
        <v>97</v>
      </c>
      <c r="T34" s="13">
        <v>45.9</v>
      </c>
      <c r="U34" s="13">
        <v>7.5</v>
      </c>
      <c r="V34" s="13">
        <v>40</v>
      </c>
      <c r="W34" s="13">
        <v>2.8</v>
      </c>
      <c r="X34" s="13">
        <v>10</v>
      </c>
      <c r="Y34" s="13">
        <v>2.2400000000000002</v>
      </c>
      <c r="Z34" s="13">
        <v>1.04</v>
      </c>
      <c r="AA34" s="13">
        <v>0.63</v>
      </c>
      <c r="AB34" s="13">
        <v>12</v>
      </c>
      <c r="AC34" s="13">
        <v>2.56</v>
      </c>
      <c r="AD34" s="13" t="s">
        <v>95</v>
      </c>
      <c r="AE34" s="13">
        <v>2</v>
      </c>
      <c r="AF34" s="13">
        <v>0.41</v>
      </c>
      <c r="AG34" s="13" t="s">
        <v>97</v>
      </c>
      <c r="AH34" s="13">
        <v>20.6</v>
      </c>
      <c r="AI34" s="13">
        <v>92</v>
      </c>
      <c r="AJ34" s="13">
        <v>0.15</v>
      </c>
      <c r="AK34" s="13">
        <v>245</v>
      </c>
      <c r="AL34" s="13" t="s">
        <v>98</v>
      </c>
      <c r="AM34" s="13">
        <v>5</v>
      </c>
      <c r="AN34" s="13">
        <v>17.399999999999999</v>
      </c>
      <c r="AO34" s="13">
        <v>20</v>
      </c>
      <c r="AP34" s="13">
        <v>10</v>
      </c>
      <c r="AQ34" s="13">
        <v>4.5199999999999996</v>
      </c>
      <c r="AR34" s="13">
        <v>72.5</v>
      </c>
      <c r="AS34" s="13" t="s">
        <v>99</v>
      </c>
      <c r="AT34" s="13">
        <v>0.3</v>
      </c>
      <c r="AU34" s="13">
        <v>6</v>
      </c>
      <c r="AV34" s="13" t="s">
        <v>95</v>
      </c>
      <c r="AW34" s="13">
        <v>3.1</v>
      </c>
      <c r="AX34" s="13">
        <v>1</v>
      </c>
      <c r="AY34" s="13">
        <v>1437</v>
      </c>
      <c r="AZ34" s="13" t="s">
        <v>100</v>
      </c>
      <c r="BA34" s="13">
        <v>0.38</v>
      </c>
      <c r="BB34" s="13" t="s">
        <v>105</v>
      </c>
      <c r="BC34" s="13">
        <v>7.1</v>
      </c>
      <c r="BD34" s="13" t="s">
        <v>100</v>
      </c>
      <c r="BE34" s="13">
        <v>0.17</v>
      </c>
      <c r="BF34" s="13">
        <v>3.3</v>
      </c>
      <c r="BG34" s="13">
        <v>61</v>
      </c>
      <c r="BH34" s="13" t="s">
        <v>95</v>
      </c>
      <c r="BI34" s="13">
        <v>10.8</v>
      </c>
      <c r="BJ34" s="13">
        <v>1</v>
      </c>
      <c r="BK34" s="13">
        <v>34</v>
      </c>
      <c r="BL34" s="13">
        <v>51.6</v>
      </c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</row>
    <row r="35" spans="1:107" x14ac:dyDescent="0.25">
      <c r="A35" s="13" t="s">
        <v>171</v>
      </c>
      <c r="B35" s="13" t="s">
        <v>172</v>
      </c>
      <c r="C35" s="14" t="s">
        <v>126</v>
      </c>
      <c r="D35" s="13">
        <v>6.16</v>
      </c>
      <c r="E35" s="13">
        <v>1.1000000000000001</v>
      </c>
      <c r="F35" s="13">
        <v>4.43</v>
      </c>
      <c r="G35" s="13">
        <v>3.5</v>
      </c>
      <c r="H35" s="13">
        <v>0.89</v>
      </c>
      <c r="I35" s="13">
        <v>0.08</v>
      </c>
      <c r="J35" s="13">
        <v>0.46</v>
      </c>
      <c r="K35" s="13">
        <v>29.1</v>
      </c>
      <c r="L35" s="13">
        <v>0.33</v>
      </c>
      <c r="M35" s="13">
        <v>74</v>
      </c>
      <c r="N35" s="13">
        <v>388</v>
      </c>
      <c r="O35" s="13">
        <v>114</v>
      </c>
      <c r="P35" s="13">
        <v>856</v>
      </c>
      <c r="Q35" s="13">
        <v>23</v>
      </c>
      <c r="R35" s="13">
        <v>5.0999999999999996</v>
      </c>
      <c r="S35" s="13">
        <v>27.1</v>
      </c>
      <c r="T35" s="13">
        <v>93.8</v>
      </c>
      <c r="U35" s="13">
        <v>57.1</v>
      </c>
      <c r="V35" s="13">
        <v>243</v>
      </c>
      <c r="W35" s="13">
        <v>4.8</v>
      </c>
      <c r="X35" s="13">
        <v>1200</v>
      </c>
      <c r="Y35" s="13">
        <v>4.18</v>
      </c>
      <c r="Z35" s="13">
        <v>2.65</v>
      </c>
      <c r="AA35" s="13">
        <v>1.24</v>
      </c>
      <c r="AB35" s="13">
        <v>15</v>
      </c>
      <c r="AC35" s="13">
        <v>4.91</v>
      </c>
      <c r="AD35" s="13">
        <v>2</v>
      </c>
      <c r="AE35" s="13">
        <v>7</v>
      </c>
      <c r="AF35" s="13">
        <v>0.89</v>
      </c>
      <c r="AG35" s="13">
        <v>9.8000000000000007</v>
      </c>
      <c r="AH35" s="13">
        <v>47.4</v>
      </c>
      <c r="AI35" s="13">
        <v>54</v>
      </c>
      <c r="AJ35" s="13">
        <v>0.39</v>
      </c>
      <c r="AK35" s="13">
        <v>4053</v>
      </c>
      <c r="AL35" s="13">
        <v>62</v>
      </c>
      <c r="AM35" s="13">
        <v>19</v>
      </c>
      <c r="AN35" s="13">
        <v>38.700000000000003</v>
      </c>
      <c r="AO35" s="13">
        <v>227</v>
      </c>
      <c r="AP35" s="13">
        <v>3937</v>
      </c>
      <c r="AQ35" s="13">
        <v>10.34</v>
      </c>
      <c r="AR35" s="13">
        <v>150</v>
      </c>
      <c r="AS35" s="13" t="s">
        <v>99</v>
      </c>
      <c r="AT35" s="13">
        <v>520</v>
      </c>
      <c r="AU35" s="13">
        <v>8</v>
      </c>
      <c r="AV35" s="13">
        <v>15</v>
      </c>
      <c r="AW35" s="13">
        <v>6.2</v>
      </c>
      <c r="AX35" s="13">
        <v>3</v>
      </c>
      <c r="AY35" s="13">
        <v>186</v>
      </c>
      <c r="AZ35" s="13">
        <v>1.1000000000000001</v>
      </c>
      <c r="BA35" s="13">
        <v>0.73</v>
      </c>
      <c r="BB35" s="13">
        <v>8.26</v>
      </c>
      <c r="BC35" s="13">
        <v>17.600000000000001</v>
      </c>
      <c r="BD35" s="13">
        <v>11.6</v>
      </c>
      <c r="BE35" s="13">
        <v>0.4</v>
      </c>
      <c r="BF35" s="13">
        <v>4.55</v>
      </c>
      <c r="BG35" s="13">
        <v>74</v>
      </c>
      <c r="BH35" s="13">
        <v>13</v>
      </c>
      <c r="BI35" s="13">
        <v>24</v>
      </c>
      <c r="BJ35" s="13">
        <v>2.6</v>
      </c>
      <c r="BK35" s="13">
        <v>3859</v>
      </c>
      <c r="BL35" s="13">
        <v>260</v>
      </c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</row>
    <row r="36" spans="1:107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</row>
    <row r="37" spans="1:107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</row>
    <row r="38" spans="1:107" x14ac:dyDescent="0.2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</row>
    <row r="39" spans="1:107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</row>
    <row r="40" spans="1:107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</row>
    <row r="41" spans="1:107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</row>
    <row r="42" spans="1:107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</row>
    <row r="43" spans="1:107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</row>
    <row r="44" spans="1:107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</row>
    <row r="45" spans="1:107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</row>
    <row r="46" spans="1:107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</row>
    <row r="47" spans="1:107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</row>
    <row r="48" spans="1:107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</row>
    <row r="49" spans="1:107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</row>
    <row r="50" spans="1:107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</row>
    <row r="51" spans="1:107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</row>
    <row r="52" spans="1:107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</row>
    <row r="53" spans="1:107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</row>
    <row r="54" spans="1:107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</row>
    <row r="55" spans="1:107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</row>
    <row r="56" spans="1:107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</row>
    <row r="57" spans="1:107" x14ac:dyDescent="0.25">
      <c r="A57" s="44"/>
      <c r="B57" s="44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3"/>
      <c r="BN57" s="43"/>
      <c r="BO57" s="43"/>
    </row>
    <row r="58" spans="1:107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</row>
    <row r="59" spans="1:107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</row>
    <row r="60" spans="1:107" ht="13.8" thickBot="1" x14ac:dyDescent="0.3"/>
    <row r="61" spans="1:107" x14ac:dyDescent="0.25">
      <c r="D61" s="45" t="s">
        <v>44</v>
      </c>
      <c r="E61" s="45" t="s">
        <v>30</v>
      </c>
      <c r="F61" s="45" t="s">
        <v>53</v>
      </c>
      <c r="G61" s="45" t="s">
        <v>50</v>
      </c>
      <c r="H61" s="45" t="s">
        <v>59</v>
      </c>
      <c r="I61" s="45" t="s">
        <v>37</v>
      </c>
      <c r="J61" s="45" t="s">
        <v>39</v>
      </c>
      <c r="K61" s="45" t="s">
        <v>63</v>
      </c>
      <c r="L61" s="45" t="s">
        <v>35</v>
      </c>
      <c r="M61" s="45" t="s">
        <v>42</v>
      </c>
      <c r="N61" s="45" t="s">
        <v>36</v>
      </c>
      <c r="O61" s="45" t="s">
        <v>67</v>
      </c>
      <c r="P61" s="45" t="s">
        <v>72</v>
      </c>
      <c r="Q61" s="46" t="s">
        <v>46</v>
      </c>
      <c r="R61" s="47" t="s">
        <v>71</v>
      </c>
    </row>
    <row r="62" spans="1:107" x14ac:dyDescent="0.25">
      <c r="D62" s="48">
        <v>0.31</v>
      </c>
      <c r="E62" s="48">
        <v>0.80800000000000005</v>
      </c>
      <c r="F62" s="48">
        <v>0.122</v>
      </c>
      <c r="G62" s="48">
        <v>0.6</v>
      </c>
      <c r="H62" s="48">
        <v>0.19500000000000001</v>
      </c>
      <c r="I62" s="48">
        <v>7.3499999999999996E-2</v>
      </c>
      <c r="J62" s="48">
        <v>0.25900000000000001</v>
      </c>
      <c r="K62" s="48">
        <v>4.7399999999999998E-2</v>
      </c>
      <c r="L62" s="48">
        <v>0.32200000000000001</v>
      </c>
      <c r="M62" s="48">
        <v>7.1800000000000003E-2</v>
      </c>
      <c r="N62" s="48">
        <v>0.21</v>
      </c>
      <c r="O62" s="48">
        <v>3.2399999999999998E-2</v>
      </c>
      <c r="P62" s="48">
        <v>0.20899999999999999</v>
      </c>
      <c r="Q62" s="49">
        <v>3.2199999999999999E-2</v>
      </c>
      <c r="R62" s="48">
        <v>2.1</v>
      </c>
    </row>
    <row r="63" spans="1:107" x14ac:dyDescent="0.25"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</row>
    <row r="64" spans="1:107" x14ac:dyDescent="0.25">
      <c r="A64" s="9" t="s">
        <v>6</v>
      </c>
      <c r="B64" s="9" t="s">
        <v>7</v>
      </c>
      <c r="C64" s="9" t="s">
        <v>8</v>
      </c>
      <c r="D64" s="50" t="s">
        <v>192</v>
      </c>
      <c r="E64" s="50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</row>
    <row r="65" spans="1:18" ht="13.5" customHeight="1" thickBot="1" x14ac:dyDescent="0.3">
      <c r="A65" s="38"/>
      <c r="B65" s="38"/>
      <c r="C65" s="38"/>
      <c r="D65" s="51" t="s">
        <v>193</v>
      </c>
      <c r="E65" s="51" t="s">
        <v>194</v>
      </c>
      <c r="F65" s="52" t="s">
        <v>195</v>
      </c>
      <c r="G65" s="52" t="s">
        <v>196</v>
      </c>
      <c r="H65" s="52" t="s">
        <v>197</v>
      </c>
      <c r="I65" s="52" t="s">
        <v>198</v>
      </c>
      <c r="J65" s="52" t="s">
        <v>39</v>
      </c>
      <c r="K65" s="52" t="s">
        <v>63</v>
      </c>
      <c r="L65" s="52" t="s">
        <v>199</v>
      </c>
      <c r="M65" s="52" t="s">
        <v>200</v>
      </c>
      <c r="N65" s="52" t="s">
        <v>201</v>
      </c>
      <c r="O65" s="52" t="s">
        <v>202</v>
      </c>
      <c r="P65" s="52" t="s">
        <v>203</v>
      </c>
      <c r="Q65" s="52" t="s">
        <v>204</v>
      </c>
      <c r="R65" s="53" t="s">
        <v>71</v>
      </c>
    </row>
    <row r="66" spans="1:18" x14ac:dyDescent="0.25">
      <c r="A66" s="34" t="str">
        <f t="shared" ref="A66:C81" si="0">+A8</f>
        <v>C-564320</v>
      </c>
      <c r="B66" s="34" t="str">
        <f t="shared" si="0"/>
        <v>E18 0-2cm</v>
      </c>
      <c r="C66" s="34" t="str">
        <f t="shared" si="0"/>
        <v>Ripples</v>
      </c>
      <c r="D66" s="54">
        <f t="shared" ref="D66:D117" si="1">+AH8/D$62</f>
        <v>25.161290322580644</v>
      </c>
      <c r="E66" s="54">
        <f t="shared" ref="E66:E117" si="2">+T8/E$62</f>
        <v>22.400990099009903</v>
      </c>
      <c r="F66" s="54">
        <f t="shared" ref="F66:F117" si="3">+AQ8/F$62</f>
        <v>15.081967213114755</v>
      </c>
      <c r="G66" s="54">
        <f t="shared" ref="G66:G117" si="4">+AN8/G$62</f>
        <v>11.166666666666668</v>
      </c>
      <c r="H66" s="54">
        <f t="shared" ref="H66:H117" si="5">+AW8/H$62</f>
        <v>6.1538461538461533</v>
      </c>
      <c r="I66" s="54">
        <f t="shared" ref="I66:I117" si="6">+AA8/I$62</f>
        <v>3.4013605442176873</v>
      </c>
      <c r="J66" s="54">
        <f t="shared" ref="J66:J117" si="7">+AC8/J$62</f>
        <v>3.8223938223938223</v>
      </c>
      <c r="K66" s="54">
        <f t="shared" ref="K66:K117" si="8">+BA8/K$62</f>
        <v>2.9535864978902957</v>
      </c>
      <c r="L66" s="54">
        <f t="shared" ref="L66:L117" si="9">+Y8/L$62</f>
        <v>2.7639751552795029</v>
      </c>
      <c r="M66" s="54">
        <f t="shared" ref="M66:M117" si="10">+AF8/M$62</f>
        <v>2.5069637883008355</v>
      </c>
      <c r="N66" s="54">
        <f t="shared" ref="N66:N117" si="11">+Z8/N$62</f>
        <v>2.666666666666667</v>
      </c>
      <c r="O66" s="54">
        <f t="shared" ref="O66:O117" si="12">+BE8/O$62</f>
        <v>2.4691358024691361</v>
      </c>
      <c r="P66" s="54">
        <f t="shared" ref="P66:P117" si="13">+BJ8/P$62</f>
        <v>2.8708133971291865</v>
      </c>
      <c r="Q66" s="54">
        <f t="shared" ref="Q66:Q117" si="14">+AJ8/Q$62</f>
        <v>2.4844720496894412</v>
      </c>
      <c r="R66" s="54">
        <f t="shared" ref="R66:R117" si="15">+BI8/R$62</f>
        <v>2.1904761904761902</v>
      </c>
    </row>
    <row r="67" spans="1:18" x14ac:dyDescent="0.25">
      <c r="A67" s="34" t="str">
        <f t="shared" si="0"/>
        <v>C-564321</v>
      </c>
      <c r="B67" s="34" t="str">
        <f t="shared" si="0"/>
        <v>E18 0-2cm S1</v>
      </c>
      <c r="C67" s="34" t="str">
        <f t="shared" si="0"/>
        <v>Soft Surface</v>
      </c>
      <c r="D67" s="54">
        <f t="shared" si="1"/>
        <v>25.161290322580644</v>
      </c>
      <c r="E67" s="54">
        <f t="shared" si="2"/>
        <v>22.153465346534649</v>
      </c>
      <c r="F67" s="54">
        <f t="shared" si="3"/>
        <v>14.426229508196721</v>
      </c>
      <c r="G67" s="54">
        <f t="shared" si="4"/>
        <v>11.166666666666668</v>
      </c>
      <c r="H67" s="54">
        <f t="shared" si="5"/>
        <v>5.6410256410256414</v>
      </c>
      <c r="I67" s="54">
        <f t="shared" si="6"/>
        <v>3.2653061224489797</v>
      </c>
      <c r="J67" s="54">
        <f t="shared" si="7"/>
        <v>3.8610038610038608</v>
      </c>
      <c r="K67" s="54">
        <f t="shared" si="8"/>
        <v>3.1645569620253164</v>
      </c>
      <c r="L67" s="54">
        <f t="shared" si="9"/>
        <v>2.7639751552795029</v>
      </c>
      <c r="M67" s="54">
        <f t="shared" si="10"/>
        <v>2.6462395543175488</v>
      </c>
      <c r="N67" s="54">
        <f t="shared" si="11"/>
        <v>2.5238095238095242</v>
      </c>
      <c r="O67" s="54">
        <f t="shared" si="12"/>
        <v>2.1604938271604941</v>
      </c>
      <c r="P67" s="54">
        <f t="shared" si="13"/>
        <v>2.8708133971291865</v>
      </c>
      <c r="Q67" s="54">
        <f t="shared" si="14"/>
        <v>2.7950310559006208</v>
      </c>
      <c r="R67" s="54">
        <f t="shared" si="15"/>
        <v>2.2380952380952381</v>
      </c>
    </row>
    <row r="68" spans="1:18" x14ac:dyDescent="0.25">
      <c r="A68" s="34" t="str">
        <f t="shared" si="0"/>
        <v>C-564322</v>
      </c>
      <c r="B68" s="34" t="str">
        <f t="shared" si="0"/>
        <v>E18 0-2cm S2</v>
      </c>
      <c r="C68" s="34" t="str">
        <f t="shared" si="0"/>
        <v>Soft Surface</v>
      </c>
      <c r="D68" s="54">
        <f t="shared" si="1"/>
        <v>24.193548387096776</v>
      </c>
      <c r="E68" s="54">
        <f t="shared" si="2"/>
        <v>22.153465346534649</v>
      </c>
      <c r="F68" s="54">
        <f t="shared" si="3"/>
        <v>14.344262295081968</v>
      </c>
      <c r="G68" s="54">
        <f t="shared" si="4"/>
        <v>11.166666666666668</v>
      </c>
      <c r="H68" s="54">
        <f t="shared" si="5"/>
        <v>6.1538461538461533</v>
      </c>
      <c r="I68" s="54">
        <f t="shared" si="6"/>
        <v>3.1292517006802725</v>
      </c>
      <c r="J68" s="54">
        <f t="shared" si="7"/>
        <v>3.7065637065637063</v>
      </c>
      <c r="K68" s="54">
        <f t="shared" si="8"/>
        <v>3.1645569620253164</v>
      </c>
      <c r="L68" s="54">
        <f t="shared" si="9"/>
        <v>2.7329192546583849</v>
      </c>
      <c r="M68" s="54">
        <f t="shared" si="10"/>
        <v>2.3676880222841228</v>
      </c>
      <c r="N68" s="54">
        <f t="shared" si="11"/>
        <v>2.5714285714285716</v>
      </c>
      <c r="O68" s="54">
        <f t="shared" si="12"/>
        <v>2.4691358024691361</v>
      </c>
      <c r="P68" s="54">
        <f t="shared" si="13"/>
        <v>2.8708133971291865</v>
      </c>
      <c r="Q68" s="54">
        <f t="shared" si="14"/>
        <v>2.7950310559006208</v>
      </c>
      <c r="R68" s="54">
        <f t="shared" si="15"/>
        <v>2.1428571428571428</v>
      </c>
    </row>
    <row r="69" spans="1:18" x14ac:dyDescent="0.25">
      <c r="A69" s="34" t="str">
        <f t="shared" si="0"/>
        <v>C-564323</v>
      </c>
      <c r="B69" s="34" t="str">
        <f t="shared" si="0"/>
        <v>E18 0-2cm S3</v>
      </c>
      <c r="C69" s="34" t="str">
        <f t="shared" si="0"/>
        <v>Soft Surface</v>
      </c>
      <c r="D69" s="54">
        <f t="shared" si="1"/>
        <v>25.483870967741936</v>
      </c>
      <c r="E69" s="54">
        <f t="shared" si="2"/>
        <v>22.64851485148515</v>
      </c>
      <c r="F69" s="54">
        <f t="shared" si="3"/>
        <v>14.918032786885247</v>
      </c>
      <c r="G69" s="54">
        <f t="shared" si="4"/>
        <v>11.666666666666668</v>
      </c>
      <c r="H69" s="54">
        <f t="shared" si="5"/>
        <v>6.666666666666667</v>
      </c>
      <c r="I69" s="54">
        <f t="shared" si="6"/>
        <v>3.1292517006802725</v>
      </c>
      <c r="J69" s="54">
        <f t="shared" si="7"/>
        <v>3.9768339768339769</v>
      </c>
      <c r="K69" s="54">
        <f t="shared" si="8"/>
        <v>3.1645569620253164</v>
      </c>
      <c r="L69" s="54">
        <f t="shared" si="9"/>
        <v>2.8571428571428572</v>
      </c>
      <c r="M69" s="54">
        <f t="shared" si="10"/>
        <v>2.5069637883008355</v>
      </c>
      <c r="N69" s="54">
        <f t="shared" si="11"/>
        <v>2.6190476190476195</v>
      </c>
      <c r="O69" s="54">
        <f t="shared" si="12"/>
        <v>2.4691358024691361</v>
      </c>
      <c r="P69" s="54">
        <f t="shared" si="13"/>
        <v>2.8708133971291865</v>
      </c>
      <c r="Q69" s="54">
        <f t="shared" si="14"/>
        <v>2.7950310559006208</v>
      </c>
      <c r="R69" s="54">
        <f t="shared" si="15"/>
        <v>2.3333333333333335</v>
      </c>
    </row>
    <row r="70" spans="1:18" x14ac:dyDescent="0.25">
      <c r="A70" s="34" t="str">
        <f t="shared" si="0"/>
        <v>C-564324</v>
      </c>
      <c r="B70" s="34" t="str">
        <f t="shared" si="0"/>
        <v>E18 0-2cmS1</v>
      </c>
      <c r="C70" s="34" t="str">
        <f t="shared" si="0"/>
        <v>Hard Surface</v>
      </c>
      <c r="D70" s="54">
        <f t="shared" si="1"/>
        <v>26.7741935483871</v>
      </c>
      <c r="E70" s="54">
        <f t="shared" si="2"/>
        <v>22.772277227722768</v>
      </c>
      <c r="F70" s="54">
        <f t="shared" si="3"/>
        <v>15.983606557377049</v>
      </c>
      <c r="G70" s="54">
        <f t="shared" si="4"/>
        <v>11.833333333333334</v>
      </c>
      <c r="H70" s="54">
        <f t="shared" si="5"/>
        <v>6.666666666666667</v>
      </c>
      <c r="I70" s="54">
        <f t="shared" si="6"/>
        <v>3.5374149659863949</v>
      </c>
      <c r="J70" s="54">
        <f t="shared" si="7"/>
        <v>4.1698841698841704</v>
      </c>
      <c r="K70" s="54">
        <f t="shared" si="8"/>
        <v>3.1645569620253164</v>
      </c>
      <c r="L70" s="54">
        <f t="shared" si="9"/>
        <v>2.7329192546583849</v>
      </c>
      <c r="M70" s="54">
        <f t="shared" si="10"/>
        <v>2.5069637883008355</v>
      </c>
      <c r="N70" s="54">
        <f t="shared" si="11"/>
        <v>2.4761904761904763</v>
      </c>
      <c r="O70" s="54">
        <f t="shared" si="12"/>
        <v>2.7777777777777777</v>
      </c>
      <c r="P70" s="54">
        <f t="shared" si="13"/>
        <v>2.8708133971291865</v>
      </c>
      <c r="Q70" s="54">
        <f t="shared" si="14"/>
        <v>2.7950310559006208</v>
      </c>
      <c r="R70" s="54">
        <f t="shared" si="15"/>
        <v>2.2857142857142856</v>
      </c>
    </row>
    <row r="71" spans="1:18" x14ac:dyDescent="0.25">
      <c r="A71" s="34" t="str">
        <f t="shared" si="0"/>
        <v>C-564325</v>
      </c>
      <c r="B71" s="34" t="str">
        <f t="shared" si="0"/>
        <v>E18 2-5cm S1</v>
      </c>
      <c r="C71" s="34" t="str">
        <f t="shared" si="0"/>
        <v>Soft Subsurface</v>
      </c>
      <c r="D71" s="54">
        <f t="shared" si="1"/>
        <v>22.903225806451612</v>
      </c>
      <c r="E71" s="54">
        <f t="shared" si="2"/>
        <v>21.163366336633665</v>
      </c>
      <c r="F71" s="54">
        <f t="shared" si="3"/>
        <v>14.098360655737705</v>
      </c>
      <c r="G71" s="54">
        <f t="shared" si="4"/>
        <v>10.666666666666668</v>
      </c>
      <c r="H71" s="54">
        <f t="shared" si="5"/>
        <v>5.6410256410256414</v>
      </c>
      <c r="I71" s="54">
        <f t="shared" si="6"/>
        <v>3.1292517006802725</v>
      </c>
      <c r="J71" s="54">
        <f t="shared" si="7"/>
        <v>3.5521235521235521</v>
      </c>
      <c r="K71" s="54">
        <f t="shared" si="8"/>
        <v>2.7426160337552745</v>
      </c>
      <c r="L71" s="54">
        <f t="shared" si="9"/>
        <v>2.6086956521739131</v>
      </c>
      <c r="M71" s="54">
        <f t="shared" si="10"/>
        <v>2.2284122562674096</v>
      </c>
      <c r="N71" s="54">
        <f t="shared" si="11"/>
        <v>2.3809523809523809</v>
      </c>
      <c r="O71" s="54">
        <f t="shared" si="12"/>
        <v>2.4691358024691361</v>
      </c>
      <c r="P71" s="54">
        <f t="shared" si="13"/>
        <v>2.8708133971291865</v>
      </c>
      <c r="Q71" s="54">
        <f t="shared" si="14"/>
        <v>2.4844720496894412</v>
      </c>
      <c r="R71" s="54">
        <f t="shared" si="15"/>
        <v>2.1428571428571428</v>
      </c>
    </row>
    <row r="72" spans="1:18" x14ac:dyDescent="0.25">
      <c r="A72" s="34" t="str">
        <f t="shared" si="0"/>
        <v>C-564326</v>
      </c>
      <c r="B72" s="34" t="str">
        <f t="shared" si="0"/>
        <v>E22 0-1cm S1</v>
      </c>
      <c r="C72" s="34" t="str">
        <f t="shared" si="0"/>
        <v>Ripples</v>
      </c>
      <c r="D72" s="54">
        <f t="shared" si="1"/>
        <v>28.70967741935484</v>
      </c>
      <c r="E72" s="54">
        <f t="shared" si="2"/>
        <v>24.381188118811878</v>
      </c>
      <c r="F72" s="54">
        <f t="shared" si="3"/>
        <v>16.967213114754099</v>
      </c>
      <c r="G72" s="54">
        <f t="shared" si="4"/>
        <v>12.833333333333334</v>
      </c>
      <c r="H72" s="54">
        <f t="shared" si="5"/>
        <v>7.1794871794871788</v>
      </c>
      <c r="I72" s="54">
        <f t="shared" si="6"/>
        <v>3.6734693877551026</v>
      </c>
      <c r="J72" s="54">
        <f t="shared" si="7"/>
        <v>4.2471042471042475</v>
      </c>
      <c r="K72" s="54">
        <f t="shared" si="8"/>
        <v>3.79746835443038</v>
      </c>
      <c r="L72" s="54">
        <f t="shared" si="9"/>
        <v>3.0745341614906829</v>
      </c>
      <c r="M72" s="54">
        <f t="shared" si="10"/>
        <v>2.6462395543175488</v>
      </c>
      <c r="N72" s="54">
        <f t="shared" si="11"/>
        <v>2.9523809523809526</v>
      </c>
      <c r="O72" s="54">
        <f t="shared" si="12"/>
        <v>3.0864197530864201</v>
      </c>
      <c r="P72" s="54">
        <f t="shared" si="13"/>
        <v>2.8708133971291865</v>
      </c>
      <c r="Q72" s="54">
        <f t="shared" si="14"/>
        <v>2.7950310559006208</v>
      </c>
      <c r="R72" s="54">
        <f t="shared" si="15"/>
        <v>2.5238095238095237</v>
      </c>
    </row>
    <row r="73" spans="1:18" x14ac:dyDescent="0.25">
      <c r="A73" s="34" t="str">
        <f t="shared" si="0"/>
        <v>C-564327</v>
      </c>
      <c r="B73" s="34" t="str">
        <f t="shared" si="0"/>
        <v>E22 0-0.1cm S1</v>
      </c>
      <c r="C73" s="34" t="str">
        <f t="shared" si="0"/>
        <v>Crust</v>
      </c>
      <c r="D73" s="54" t="e">
        <f t="shared" si="1"/>
        <v>#VALUE!</v>
      </c>
      <c r="E73" s="54" t="e">
        <f t="shared" si="2"/>
        <v>#VALUE!</v>
      </c>
      <c r="F73" s="54" t="e">
        <f t="shared" si="3"/>
        <v>#VALUE!</v>
      </c>
      <c r="G73" s="54" t="e">
        <f t="shared" si="4"/>
        <v>#VALUE!</v>
      </c>
      <c r="H73" s="54" t="e">
        <f t="shared" si="5"/>
        <v>#VALUE!</v>
      </c>
      <c r="I73" s="54" t="e">
        <f t="shared" si="6"/>
        <v>#VALUE!</v>
      </c>
      <c r="J73" s="54" t="e">
        <f t="shared" si="7"/>
        <v>#VALUE!</v>
      </c>
      <c r="K73" s="54" t="e">
        <f t="shared" si="8"/>
        <v>#VALUE!</v>
      </c>
      <c r="L73" s="54" t="e">
        <f t="shared" si="9"/>
        <v>#VALUE!</v>
      </c>
      <c r="M73" s="54" t="e">
        <f t="shared" si="10"/>
        <v>#VALUE!</v>
      </c>
      <c r="N73" s="54" t="e">
        <f t="shared" si="11"/>
        <v>#VALUE!</v>
      </c>
      <c r="O73" s="54" t="e">
        <f t="shared" si="12"/>
        <v>#VALUE!</v>
      </c>
      <c r="P73" s="54" t="e">
        <f t="shared" si="13"/>
        <v>#VALUE!</v>
      </c>
      <c r="Q73" s="54" t="e">
        <f t="shared" si="14"/>
        <v>#VALUE!</v>
      </c>
      <c r="R73" s="54" t="e">
        <f t="shared" si="15"/>
        <v>#VALUE!</v>
      </c>
    </row>
    <row r="74" spans="1:18" x14ac:dyDescent="0.25">
      <c r="A74" s="34" t="str">
        <f t="shared" si="0"/>
        <v>C-564328</v>
      </c>
      <c r="B74" s="34" t="str">
        <f t="shared" si="0"/>
        <v>E22 0.1-4cm S1</v>
      </c>
      <c r="C74" s="34" t="str">
        <f t="shared" si="0"/>
        <v>Subsurface</v>
      </c>
      <c r="D74" s="54">
        <f t="shared" si="1"/>
        <v>21.612903225806452</v>
      </c>
      <c r="E74" s="54">
        <f t="shared" si="2"/>
        <v>19.678217821782177</v>
      </c>
      <c r="F74" s="54">
        <f t="shared" si="3"/>
        <v>12.868852459016395</v>
      </c>
      <c r="G74" s="54">
        <f t="shared" si="4"/>
        <v>10.333333333333334</v>
      </c>
      <c r="H74" s="54">
        <f t="shared" si="5"/>
        <v>5.1282051282051277</v>
      </c>
      <c r="I74" s="54">
        <f t="shared" si="6"/>
        <v>2.8571428571428572</v>
      </c>
      <c r="J74" s="54">
        <f t="shared" si="7"/>
        <v>3.3976833976833976</v>
      </c>
      <c r="K74" s="54">
        <f t="shared" si="8"/>
        <v>2.7426160337552745</v>
      </c>
      <c r="L74" s="54">
        <f t="shared" si="9"/>
        <v>2.360248447204969</v>
      </c>
      <c r="M74" s="54">
        <f t="shared" si="10"/>
        <v>2.0891364902506964</v>
      </c>
      <c r="N74" s="54">
        <f t="shared" si="11"/>
        <v>1.8571428571428572</v>
      </c>
      <c r="O74" s="54">
        <f t="shared" si="12"/>
        <v>2.1604938271604941</v>
      </c>
      <c r="P74" s="54">
        <f t="shared" si="13"/>
        <v>2.3923444976076556</v>
      </c>
      <c r="Q74" s="54">
        <f t="shared" si="14"/>
        <v>2.4844720496894412</v>
      </c>
      <c r="R74" s="54">
        <f t="shared" si="15"/>
        <v>1.9523809523809521</v>
      </c>
    </row>
    <row r="75" spans="1:18" x14ac:dyDescent="0.25">
      <c r="A75" s="34" t="str">
        <f t="shared" si="0"/>
        <v>C-564329</v>
      </c>
      <c r="B75" s="34" t="str">
        <f t="shared" si="0"/>
        <v>SAR.L</v>
      </c>
      <c r="C75" s="34" t="str">
        <f t="shared" si="0"/>
        <v/>
      </c>
      <c r="D75" s="54">
        <f t="shared" si="1"/>
        <v>237.09677419354838</v>
      </c>
      <c r="E75" s="54">
        <f t="shared" si="2"/>
        <v>195.54455445544554</v>
      </c>
      <c r="F75" s="54">
        <f t="shared" si="3"/>
        <v>144.01639344262296</v>
      </c>
      <c r="G75" s="54">
        <f t="shared" si="4"/>
        <v>111.66666666666667</v>
      </c>
      <c r="H75" s="54">
        <f t="shared" si="5"/>
        <v>63.589743589743591</v>
      </c>
      <c r="I75" s="54">
        <f t="shared" si="6"/>
        <v>20</v>
      </c>
      <c r="J75" s="54">
        <f t="shared" si="7"/>
        <v>42.007722007722009</v>
      </c>
      <c r="K75" s="54">
        <f t="shared" si="8"/>
        <v>37.974683544303801</v>
      </c>
      <c r="L75" s="54">
        <f t="shared" si="9"/>
        <v>34.689440993788821</v>
      </c>
      <c r="M75" s="54">
        <f t="shared" si="10"/>
        <v>32.172701949860723</v>
      </c>
      <c r="N75" s="54">
        <f t="shared" si="11"/>
        <v>32.761904761904759</v>
      </c>
      <c r="O75" s="54">
        <f t="shared" si="12"/>
        <v>31.790123456790127</v>
      </c>
      <c r="P75" s="54">
        <f t="shared" si="13"/>
        <v>32.535885167464116</v>
      </c>
      <c r="Q75" s="54">
        <f t="shared" si="14"/>
        <v>31.987577639751553</v>
      </c>
      <c r="R75" s="54">
        <f t="shared" si="15"/>
        <v>29.761904761904759</v>
      </c>
    </row>
    <row r="76" spans="1:18" x14ac:dyDescent="0.25">
      <c r="A76" s="34" t="str">
        <f t="shared" si="0"/>
        <v>C-564330</v>
      </c>
      <c r="B76" s="34" t="str">
        <f t="shared" si="0"/>
        <v>E22 4-10cm S1</v>
      </c>
      <c r="C76" s="34" t="str">
        <f t="shared" si="0"/>
        <v>Crystalline Subsurface</v>
      </c>
      <c r="D76" s="54">
        <f t="shared" si="1"/>
        <v>23.225806451612904</v>
      </c>
      <c r="E76" s="54">
        <f t="shared" si="2"/>
        <v>21.163366336633665</v>
      </c>
      <c r="F76" s="54">
        <f t="shared" si="3"/>
        <v>13.934426229508198</v>
      </c>
      <c r="G76" s="54">
        <f t="shared" si="4"/>
        <v>10.5</v>
      </c>
      <c r="H76" s="54">
        <f t="shared" si="5"/>
        <v>6.1538461538461533</v>
      </c>
      <c r="I76" s="54">
        <f t="shared" si="6"/>
        <v>2.8571428571428572</v>
      </c>
      <c r="J76" s="54">
        <f t="shared" si="7"/>
        <v>3.6293436293436292</v>
      </c>
      <c r="K76" s="54">
        <f t="shared" si="8"/>
        <v>2.9535864978902957</v>
      </c>
      <c r="L76" s="54">
        <f t="shared" si="9"/>
        <v>2.7639751552795029</v>
      </c>
      <c r="M76" s="54">
        <f t="shared" si="10"/>
        <v>2.2284122562674096</v>
      </c>
      <c r="N76" s="54">
        <f t="shared" si="11"/>
        <v>2.1904761904761907</v>
      </c>
      <c r="O76" s="54">
        <f t="shared" si="12"/>
        <v>2.1604938271604941</v>
      </c>
      <c r="P76" s="54">
        <f t="shared" si="13"/>
        <v>2.3923444976076556</v>
      </c>
      <c r="Q76" s="54">
        <f t="shared" si="14"/>
        <v>2.1739130434782612</v>
      </c>
      <c r="R76" s="54">
        <f t="shared" si="15"/>
        <v>2.0952380952380953</v>
      </c>
    </row>
    <row r="77" spans="1:18" x14ac:dyDescent="0.25">
      <c r="A77" s="34" t="str">
        <f t="shared" si="0"/>
        <v>C-564331</v>
      </c>
      <c r="B77" s="34" t="str">
        <f t="shared" si="0"/>
        <v>E22 10-15cm S1</v>
      </c>
      <c r="C77" s="34" t="str">
        <f t="shared" si="0"/>
        <v>Moist Subsurface</v>
      </c>
      <c r="D77" s="54" t="e">
        <f t="shared" si="1"/>
        <v>#VALUE!</v>
      </c>
      <c r="E77" s="54" t="e">
        <f t="shared" si="2"/>
        <v>#VALUE!</v>
      </c>
      <c r="F77" s="54" t="e">
        <f t="shared" si="3"/>
        <v>#VALUE!</v>
      </c>
      <c r="G77" s="54" t="e">
        <f t="shared" si="4"/>
        <v>#VALUE!</v>
      </c>
      <c r="H77" s="54" t="e">
        <f t="shared" si="5"/>
        <v>#VALUE!</v>
      </c>
      <c r="I77" s="54" t="e">
        <f t="shared" si="6"/>
        <v>#VALUE!</v>
      </c>
      <c r="J77" s="54" t="e">
        <f t="shared" si="7"/>
        <v>#VALUE!</v>
      </c>
      <c r="K77" s="54" t="e">
        <f t="shared" si="8"/>
        <v>#VALUE!</v>
      </c>
      <c r="L77" s="54" t="e">
        <f t="shared" si="9"/>
        <v>#VALUE!</v>
      </c>
      <c r="M77" s="54" t="e">
        <f t="shared" si="10"/>
        <v>#VALUE!</v>
      </c>
      <c r="N77" s="54" t="e">
        <f t="shared" si="11"/>
        <v>#VALUE!</v>
      </c>
      <c r="O77" s="54" t="e">
        <f t="shared" si="12"/>
        <v>#VALUE!</v>
      </c>
      <c r="P77" s="54" t="e">
        <f t="shared" si="13"/>
        <v>#VALUE!</v>
      </c>
      <c r="Q77" s="54" t="e">
        <f t="shared" si="14"/>
        <v>#VALUE!</v>
      </c>
      <c r="R77" s="54" t="e">
        <f t="shared" si="15"/>
        <v>#VALUE!</v>
      </c>
    </row>
    <row r="78" spans="1:18" x14ac:dyDescent="0.25">
      <c r="A78" s="34" t="str">
        <f t="shared" si="0"/>
        <v>C-564332</v>
      </c>
      <c r="B78" s="34" t="str">
        <f t="shared" si="0"/>
        <v>E22 0-0.1cm S2</v>
      </c>
      <c r="C78" s="34" t="str">
        <f t="shared" si="0"/>
        <v>Crust</v>
      </c>
      <c r="D78" s="54">
        <f t="shared" si="1"/>
        <v>23.870967741935484</v>
      </c>
      <c r="E78" s="54">
        <f t="shared" si="2"/>
        <v>20.173267326732674</v>
      </c>
      <c r="F78" s="54">
        <f t="shared" si="3"/>
        <v>14.098360655737705</v>
      </c>
      <c r="G78" s="54">
        <f t="shared" si="4"/>
        <v>10.333333333333334</v>
      </c>
      <c r="H78" s="54">
        <f t="shared" si="5"/>
        <v>5.6410256410256414</v>
      </c>
      <c r="I78" s="54">
        <f t="shared" si="6"/>
        <v>3.1292517006802725</v>
      </c>
      <c r="J78" s="54">
        <f t="shared" si="7"/>
        <v>3.5521235521235521</v>
      </c>
      <c r="K78" s="54">
        <f t="shared" si="8"/>
        <v>2.7426160337552745</v>
      </c>
      <c r="L78" s="54">
        <f t="shared" si="9"/>
        <v>2.701863354037267</v>
      </c>
      <c r="M78" s="54">
        <f t="shared" si="10"/>
        <v>2.0891364902506964</v>
      </c>
      <c r="N78" s="54">
        <f t="shared" si="11"/>
        <v>2.1428571428571428</v>
      </c>
      <c r="O78" s="54">
        <f t="shared" si="12"/>
        <v>2.1604938271604941</v>
      </c>
      <c r="P78" s="54">
        <f t="shared" si="13"/>
        <v>2.3923444976076556</v>
      </c>
      <c r="Q78" s="54">
        <f t="shared" si="14"/>
        <v>1.8633540372670807</v>
      </c>
      <c r="R78" s="54">
        <f t="shared" si="15"/>
        <v>2.0476190476190474</v>
      </c>
    </row>
    <row r="79" spans="1:18" x14ac:dyDescent="0.25">
      <c r="A79" s="34" t="str">
        <f t="shared" si="0"/>
        <v>C-564333</v>
      </c>
      <c r="B79" s="34" t="str">
        <f t="shared" si="0"/>
        <v>E22 0.1-10 cm S2</v>
      </c>
      <c r="C79" s="34" t="str">
        <f t="shared" si="0"/>
        <v>Subsurface</v>
      </c>
      <c r="D79" s="54">
        <f t="shared" si="1"/>
        <v>30.000000000000004</v>
      </c>
      <c r="E79" s="54">
        <f t="shared" si="2"/>
        <v>26.485148514851481</v>
      </c>
      <c r="F79" s="54">
        <f t="shared" si="3"/>
        <v>17.049180327868854</v>
      </c>
      <c r="G79" s="54">
        <f t="shared" si="4"/>
        <v>12.833333333333334</v>
      </c>
      <c r="H79" s="54">
        <f t="shared" si="5"/>
        <v>7.1794871794871788</v>
      </c>
      <c r="I79" s="54">
        <f t="shared" si="6"/>
        <v>3.6734693877551026</v>
      </c>
      <c r="J79" s="54">
        <f t="shared" si="7"/>
        <v>4.5559845559845558</v>
      </c>
      <c r="K79" s="54">
        <f t="shared" si="8"/>
        <v>3.5864978902953593</v>
      </c>
      <c r="L79" s="54">
        <f t="shared" si="9"/>
        <v>3.1055900621118013</v>
      </c>
      <c r="M79" s="54">
        <f t="shared" si="10"/>
        <v>3.0640668523676879</v>
      </c>
      <c r="N79" s="54">
        <f t="shared" si="11"/>
        <v>3.0952380952380953</v>
      </c>
      <c r="O79" s="54">
        <f t="shared" si="12"/>
        <v>3.3950617283950622</v>
      </c>
      <c r="P79" s="54">
        <f t="shared" si="13"/>
        <v>3.3492822966507174</v>
      </c>
      <c r="Q79" s="54">
        <f t="shared" si="14"/>
        <v>3.4161490683229814</v>
      </c>
      <c r="R79" s="54">
        <f t="shared" si="15"/>
        <v>2.6666666666666665</v>
      </c>
    </row>
    <row r="80" spans="1:18" x14ac:dyDescent="0.25">
      <c r="A80" s="34" t="str">
        <f t="shared" si="0"/>
        <v>C-564334</v>
      </c>
      <c r="B80" s="34" t="str">
        <f t="shared" si="0"/>
        <v>E22 0-0.1 cm S3</v>
      </c>
      <c r="C80" s="34" t="str">
        <f t="shared" si="0"/>
        <v>Crust</v>
      </c>
      <c r="D80" s="54">
        <f t="shared" si="1"/>
        <v>15.161290322580646</v>
      </c>
      <c r="E80" s="54">
        <f t="shared" si="2"/>
        <v>13.242574257425741</v>
      </c>
      <c r="F80" s="54">
        <f t="shared" si="3"/>
        <v>8.9344262295081975</v>
      </c>
      <c r="G80" s="54">
        <f t="shared" si="4"/>
        <v>7.0000000000000009</v>
      </c>
      <c r="H80" s="54">
        <f t="shared" si="5"/>
        <v>4.1025641025641031</v>
      </c>
      <c r="I80" s="54">
        <f t="shared" si="6"/>
        <v>2.0408163265306123</v>
      </c>
      <c r="J80" s="54">
        <f t="shared" si="7"/>
        <v>2.4324324324324325</v>
      </c>
      <c r="K80" s="54">
        <f t="shared" si="8"/>
        <v>1.89873417721519</v>
      </c>
      <c r="L80" s="54">
        <f t="shared" si="9"/>
        <v>1.4906832298136645</v>
      </c>
      <c r="M80" s="54">
        <f t="shared" si="10"/>
        <v>1.532033426183844</v>
      </c>
      <c r="N80" s="54">
        <f t="shared" si="11"/>
        <v>1.5238095238095239</v>
      </c>
      <c r="O80" s="54" t="e">
        <f t="shared" si="12"/>
        <v>#VALUE!</v>
      </c>
      <c r="P80" s="54">
        <f t="shared" si="13"/>
        <v>1.4354066985645932</v>
      </c>
      <c r="Q80" s="54">
        <f t="shared" si="14"/>
        <v>1.5527950310559007</v>
      </c>
      <c r="R80" s="54">
        <f t="shared" si="15"/>
        <v>1.3333333333333333</v>
      </c>
    </row>
    <row r="81" spans="1:18" x14ac:dyDescent="0.25">
      <c r="A81" s="34" t="str">
        <f t="shared" si="0"/>
        <v>C-564335</v>
      </c>
      <c r="B81" s="34" t="str">
        <f t="shared" si="0"/>
        <v>E22 0.1-3cm S3</v>
      </c>
      <c r="C81" s="34" t="str">
        <f t="shared" si="0"/>
        <v>Subsurface</v>
      </c>
      <c r="D81" s="54">
        <f t="shared" si="1"/>
        <v>27.096774193548388</v>
      </c>
      <c r="E81" s="54">
        <f t="shared" si="2"/>
        <v>24.133663366336631</v>
      </c>
      <c r="F81" s="54">
        <f t="shared" si="3"/>
        <v>15.983606557377049</v>
      </c>
      <c r="G81" s="54">
        <f t="shared" si="4"/>
        <v>12.5</v>
      </c>
      <c r="H81" s="54">
        <f t="shared" si="5"/>
        <v>6.666666666666667</v>
      </c>
      <c r="I81" s="54">
        <f t="shared" si="6"/>
        <v>3.9455782312925169</v>
      </c>
      <c r="J81" s="54">
        <f t="shared" si="7"/>
        <v>3.9768339768339769</v>
      </c>
      <c r="K81" s="54">
        <f t="shared" si="8"/>
        <v>3.3755274261603376</v>
      </c>
      <c r="L81" s="54">
        <f t="shared" si="9"/>
        <v>2.7639751552795029</v>
      </c>
      <c r="M81" s="54">
        <f t="shared" si="10"/>
        <v>2.5069637883008355</v>
      </c>
      <c r="N81" s="54">
        <f t="shared" si="11"/>
        <v>2.714285714285714</v>
      </c>
      <c r="O81" s="54">
        <f t="shared" si="12"/>
        <v>3.0864197530864201</v>
      </c>
      <c r="P81" s="54">
        <f t="shared" si="13"/>
        <v>2.8708133971291865</v>
      </c>
      <c r="Q81" s="54">
        <f t="shared" si="14"/>
        <v>2.7950310559006208</v>
      </c>
      <c r="R81" s="54">
        <f t="shared" si="15"/>
        <v>2.3333333333333335</v>
      </c>
    </row>
    <row r="82" spans="1:18" x14ac:dyDescent="0.25">
      <c r="A82" s="34" t="str">
        <f t="shared" ref="A82:C97" si="16">+A24</f>
        <v>C-564336</v>
      </c>
      <c r="B82" s="34" t="str">
        <f t="shared" si="16"/>
        <v>E22 3-15 cm S3</v>
      </c>
      <c r="C82" s="34" t="str">
        <f t="shared" si="16"/>
        <v>Moist Subsurface</v>
      </c>
      <c r="D82" s="54">
        <f t="shared" si="1"/>
        <v>25.161290322580644</v>
      </c>
      <c r="E82" s="54">
        <f t="shared" si="2"/>
        <v>23.886138613861384</v>
      </c>
      <c r="F82" s="54">
        <f t="shared" si="3"/>
        <v>14.672131147540984</v>
      </c>
      <c r="G82" s="54">
        <f t="shared" si="4"/>
        <v>11.500000000000002</v>
      </c>
      <c r="H82" s="54">
        <f t="shared" si="5"/>
        <v>6.666666666666667</v>
      </c>
      <c r="I82" s="54">
        <f t="shared" si="6"/>
        <v>3.5374149659863949</v>
      </c>
      <c r="J82" s="54">
        <f t="shared" si="7"/>
        <v>3.8610038610038608</v>
      </c>
      <c r="K82" s="54">
        <f t="shared" si="8"/>
        <v>3.3755274261603376</v>
      </c>
      <c r="L82" s="54">
        <f t="shared" si="9"/>
        <v>2.9192546583850931</v>
      </c>
      <c r="M82" s="54">
        <f t="shared" si="10"/>
        <v>2.6462395543175488</v>
      </c>
      <c r="N82" s="54">
        <f t="shared" si="11"/>
        <v>2.714285714285714</v>
      </c>
      <c r="O82" s="54">
        <f t="shared" si="12"/>
        <v>2.1604938271604941</v>
      </c>
      <c r="P82" s="54">
        <f t="shared" si="13"/>
        <v>2.8708133971291865</v>
      </c>
      <c r="Q82" s="54">
        <f t="shared" si="14"/>
        <v>2.7950310559006208</v>
      </c>
      <c r="R82" s="54">
        <f t="shared" si="15"/>
        <v>2.3809523809523809</v>
      </c>
    </row>
    <row r="83" spans="1:18" x14ac:dyDescent="0.25">
      <c r="A83" s="34" t="str">
        <f t="shared" si="16"/>
        <v>C-564337</v>
      </c>
      <c r="B83" s="34" t="str">
        <f t="shared" si="16"/>
        <v>SAR.L.2</v>
      </c>
      <c r="C83" s="34" t="str">
        <f t="shared" si="16"/>
        <v/>
      </c>
      <c r="D83" s="54">
        <f t="shared" si="1"/>
        <v>227.74193548387095</v>
      </c>
      <c r="E83" s="54">
        <f t="shared" si="2"/>
        <v>185.64356435643563</v>
      </c>
      <c r="F83" s="54">
        <f t="shared" si="3"/>
        <v>138.44262295081967</v>
      </c>
      <c r="G83" s="54">
        <f t="shared" si="4"/>
        <v>107.5</v>
      </c>
      <c r="H83" s="54">
        <f t="shared" si="5"/>
        <v>58.974358974358971</v>
      </c>
      <c r="I83" s="54">
        <f t="shared" si="6"/>
        <v>19.455782312925169</v>
      </c>
      <c r="J83" s="54">
        <f t="shared" si="7"/>
        <v>38.339768339768341</v>
      </c>
      <c r="K83" s="54">
        <f t="shared" si="8"/>
        <v>34.810126582278478</v>
      </c>
      <c r="L83" s="54">
        <f t="shared" si="9"/>
        <v>31.428571428571427</v>
      </c>
      <c r="M83" s="54">
        <f t="shared" si="10"/>
        <v>29.805013927576603</v>
      </c>
      <c r="N83" s="54">
        <f t="shared" si="11"/>
        <v>30.380952380952383</v>
      </c>
      <c r="O83" s="54">
        <f t="shared" si="12"/>
        <v>29.320987654320987</v>
      </c>
      <c r="P83" s="54">
        <f t="shared" si="13"/>
        <v>30.14354066985646</v>
      </c>
      <c r="Q83" s="54">
        <f t="shared" si="14"/>
        <v>30.12422360248447</v>
      </c>
      <c r="R83" s="54">
        <f t="shared" si="15"/>
        <v>26.19047619047619</v>
      </c>
    </row>
    <row r="84" spans="1:18" x14ac:dyDescent="0.25">
      <c r="A84" s="34" t="str">
        <f t="shared" si="16"/>
        <v>C-564338</v>
      </c>
      <c r="B84" s="34" t="str">
        <f t="shared" si="16"/>
        <v>E22 15 cm S3</v>
      </c>
      <c r="C84" s="34" t="str">
        <f t="shared" si="16"/>
        <v>Wet Subsurface</v>
      </c>
      <c r="D84" s="54">
        <f t="shared" si="1"/>
        <v>33.870967741935488</v>
      </c>
      <c r="E84" s="54">
        <f t="shared" si="2"/>
        <v>31.064356435643564</v>
      </c>
      <c r="F84" s="54">
        <f t="shared" si="3"/>
        <v>20.409836065573774</v>
      </c>
      <c r="G84" s="54">
        <f t="shared" si="4"/>
        <v>15.666666666666668</v>
      </c>
      <c r="H84" s="54">
        <f t="shared" si="5"/>
        <v>8.2051282051282062</v>
      </c>
      <c r="I84" s="54">
        <f t="shared" si="6"/>
        <v>4.3537414965986398</v>
      </c>
      <c r="J84" s="54">
        <f t="shared" si="7"/>
        <v>5.1351351351351351</v>
      </c>
      <c r="K84" s="54">
        <f t="shared" si="8"/>
        <v>4.2194092827004228</v>
      </c>
      <c r="L84" s="54">
        <f t="shared" si="9"/>
        <v>3.4782608695652177</v>
      </c>
      <c r="M84" s="54">
        <f t="shared" si="10"/>
        <v>3.0640668523676879</v>
      </c>
      <c r="N84" s="54">
        <f t="shared" si="11"/>
        <v>3</v>
      </c>
      <c r="O84" s="54">
        <f t="shared" si="12"/>
        <v>3.3950617283950622</v>
      </c>
      <c r="P84" s="54">
        <f t="shared" si="13"/>
        <v>3.3492822966507174</v>
      </c>
      <c r="Q84" s="54">
        <f t="shared" si="14"/>
        <v>3.4161490683229814</v>
      </c>
      <c r="R84" s="54">
        <f t="shared" si="15"/>
        <v>2.8095238095238098</v>
      </c>
    </row>
    <row r="85" spans="1:18" x14ac:dyDescent="0.25">
      <c r="A85" s="34" t="str">
        <f t="shared" si="16"/>
        <v>C-564339</v>
      </c>
      <c r="B85" s="34" t="str">
        <f t="shared" si="16"/>
        <v>E22 0-0.5 cm S4</v>
      </c>
      <c r="C85" s="34" t="str">
        <f t="shared" si="16"/>
        <v>Soft Surface Crust</v>
      </c>
      <c r="D85" s="54">
        <f t="shared" si="1"/>
        <v>36.129032258064512</v>
      </c>
      <c r="E85" s="54">
        <f t="shared" si="2"/>
        <v>33.044554455445542</v>
      </c>
      <c r="F85" s="54">
        <f t="shared" si="3"/>
        <v>21.967213114754099</v>
      </c>
      <c r="G85" s="54">
        <f t="shared" si="4"/>
        <v>16.5</v>
      </c>
      <c r="H85" s="54">
        <f t="shared" si="5"/>
        <v>9.2307692307692299</v>
      </c>
      <c r="I85" s="54">
        <f t="shared" si="6"/>
        <v>4.6258503401360551</v>
      </c>
      <c r="J85" s="54">
        <f t="shared" si="7"/>
        <v>5.5212355212355204</v>
      </c>
      <c r="K85" s="54">
        <f t="shared" si="8"/>
        <v>4.8523206751054859</v>
      </c>
      <c r="L85" s="54">
        <f t="shared" si="9"/>
        <v>4.0993788819875778</v>
      </c>
      <c r="M85" s="54">
        <f t="shared" si="10"/>
        <v>3.4818941504178271</v>
      </c>
      <c r="N85" s="54">
        <f t="shared" si="11"/>
        <v>3.3809523809523809</v>
      </c>
      <c r="O85" s="54">
        <f t="shared" si="12"/>
        <v>3.3950617283950622</v>
      </c>
      <c r="P85" s="54">
        <f t="shared" si="13"/>
        <v>3.3492822966507174</v>
      </c>
      <c r="Q85" s="54">
        <f t="shared" si="14"/>
        <v>3.4161490683229814</v>
      </c>
      <c r="R85" s="54">
        <f t="shared" si="15"/>
        <v>3.2857142857142856</v>
      </c>
    </row>
    <row r="86" spans="1:18" x14ac:dyDescent="0.25">
      <c r="A86" s="34" t="str">
        <f t="shared" si="16"/>
        <v>C-564340</v>
      </c>
      <c r="B86" s="34" t="str">
        <f t="shared" si="16"/>
        <v>E22 0.5-5cm S4</v>
      </c>
      <c r="C86" s="34" t="str">
        <f t="shared" si="16"/>
        <v>Soft Surface Subsurface</v>
      </c>
      <c r="D86" s="54">
        <f t="shared" si="1"/>
        <v>25.806451612903228</v>
      </c>
      <c r="E86" s="54">
        <f t="shared" si="2"/>
        <v>23.514851485148512</v>
      </c>
      <c r="F86" s="54">
        <f t="shared" si="3"/>
        <v>15.000000000000002</v>
      </c>
      <c r="G86" s="54">
        <f t="shared" si="4"/>
        <v>11.333333333333334</v>
      </c>
      <c r="H86" s="54">
        <f t="shared" si="5"/>
        <v>6.666666666666667</v>
      </c>
      <c r="I86" s="54">
        <f t="shared" si="6"/>
        <v>3.2653061224489797</v>
      </c>
      <c r="J86" s="54">
        <f t="shared" si="7"/>
        <v>4.1698841698841704</v>
      </c>
      <c r="K86" s="54">
        <f t="shared" si="8"/>
        <v>3.3755274261603376</v>
      </c>
      <c r="L86" s="54">
        <f t="shared" si="9"/>
        <v>2.701863354037267</v>
      </c>
      <c r="M86" s="54">
        <f t="shared" si="10"/>
        <v>2.2284122562674096</v>
      </c>
      <c r="N86" s="54">
        <f t="shared" si="11"/>
        <v>2.2380952380952381</v>
      </c>
      <c r="O86" s="54">
        <f t="shared" si="12"/>
        <v>2.1604938271604941</v>
      </c>
      <c r="P86" s="54">
        <f t="shared" si="13"/>
        <v>2.3923444976076556</v>
      </c>
      <c r="Q86" s="54">
        <f t="shared" si="14"/>
        <v>2.4844720496894412</v>
      </c>
      <c r="R86" s="54">
        <f t="shared" si="15"/>
        <v>2.2380952380952381</v>
      </c>
    </row>
    <row r="87" spans="1:18" x14ac:dyDescent="0.25">
      <c r="A87" s="34" t="str">
        <f t="shared" si="16"/>
        <v>C-564341</v>
      </c>
      <c r="B87" s="34" t="str">
        <f t="shared" si="16"/>
        <v>E22 0-0.1 cm S4</v>
      </c>
      <c r="C87" s="34" t="str">
        <f t="shared" si="16"/>
        <v>Hard Surface Crust</v>
      </c>
      <c r="D87" s="54">
        <f t="shared" si="1"/>
        <v>34.516129032258064</v>
      </c>
      <c r="E87" s="54">
        <f t="shared" si="2"/>
        <v>31.311881188118811</v>
      </c>
      <c r="F87" s="54">
        <f t="shared" si="3"/>
        <v>20.737704918032787</v>
      </c>
      <c r="G87" s="54">
        <f t="shared" si="4"/>
        <v>16</v>
      </c>
      <c r="H87" s="54">
        <f t="shared" si="5"/>
        <v>8.2051282051282062</v>
      </c>
      <c r="I87" s="54">
        <f t="shared" si="6"/>
        <v>4.7619047619047619</v>
      </c>
      <c r="J87" s="54">
        <f t="shared" si="7"/>
        <v>5.096525096525097</v>
      </c>
      <c r="K87" s="54">
        <f t="shared" si="8"/>
        <v>4.2194092827004228</v>
      </c>
      <c r="L87" s="54">
        <f t="shared" si="9"/>
        <v>3.6645962732919251</v>
      </c>
      <c r="M87" s="54">
        <f t="shared" si="10"/>
        <v>3.4818941504178271</v>
      </c>
      <c r="N87" s="54">
        <f t="shared" si="11"/>
        <v>3.2857142857142856</v>
      </c>
      <c r="O87" s="54">
        <f t="shared" si="12"/>
        <v>3.3950617283950622</v>
      </c>
      <c r="P87" s="54">
        <f t="shared" si="13"/>
        <v>3.3492822966507174</v>
      </c>
      <c r="Q87" s="54">
        <f t="shared" si="14"/>
        <v>3.1055900621118013</v>
      </c>
      <c r="R87" s="54">
        <f t="shared" si="15"/>
        <v>3.0476190476190474</v>
      </c>
    </row>
    <row r="88" spans="1:18" x14ac:dyDescent="0.25">
      <c r="A88" s="34" t="str">
        <f t="shared" si="16"/>
        <v>C-564342</v>
      </c>
      <c r="B88" s="34" t="str">
        <f t="shared" si="16"/>
        <v>E22 0.1-2.5cm S4</v>
      </c>
      <c r="C88" s="34" t="str">
        <f t="shared" si="16"/>
        <v>Hard Surface Subsurface</v>
      </c>
      <c r="D88" s="54">
        <f t="shared" si="1"/>
        <v>28.70967741935484</v>
      </c>
      <c r="E88" s="54">
        <f t="shared" si="2"/>
        <v>26.980198019801978</v>
      </c>
      <c r="F88" s="54">
        <f t="shared" si="3"/>
        <v>17.213114754098363</v>
      </c>
      <c r="G88" s="54">
        <f t="shared" si="4"/>
        <v>13</v>
      </c>
      <c r="H88" s="54">
        <f t="shared" si="5"/>
        <v>6.666666666666667</v>
      </c>
      <c r="I88" s="54">
        <f t="shared" si="6"/>
        <v>3.8095238095238102</v>
      </c>
      <c r="J88" s="54">
        <f t="shared" si="7"/>
        <v>4.5173745173745168</v>
      </c>
      <c r="K88" s="54">
        <f t="shared" si="8"/>
        <v>3.3755274261603376</v>
      </c>
      <c r="L88" s="54">
        <f t="shared" si="9"/>
        <v>2.8881987577639752</v>
      </c>
      <c r="M88" s="54">
        <f t="shared" si="10"/>
        <v>2.6462395543175488</v>
      </c>
      <c r="N88" s="54">
        <f t="shared" si="11"/>
        <v>2.9523809523809526</v>
      </c>
      <c r="O88" s="54">
        <f t="shared" si="12"/>
        <v>2.7777777777777777</v>
      </c>
      <c r="P88" s="54">
        <f t="shared" si="13"/>
        <v>2.8708133971291865</v>
      </c>
      <c r="Q88" s="54">
        <f t="shared" si="14"/>
        <v>3.1055900621118013</v>
      </c>
      <c r="R88" s="54">
        <f t="shared" si="15"/>
        <v>2.5714285714285716</v>
      </c>
    </row>
    <row r="89" spans="1:18" x14ac:dyDescent="0.25">
      <c r="A89" s="34" t="str">
        <f t="shared" si="16"/>
        <v>C-564343</v>
      </c>
      <c r="B89" s="34" t="str">
        <f t="shared" si="16"/>
        <v>E22 2.5-15 cm S4</v>
      </c>
      <c r="C89" s="34" t="str">
        <f t="shared" si="16"/>
        <v>Moist Subsurface</v>
      </c>
      <c r="D89" s="54">
        <f t="shared" si="1"/>
        <v>46.451612903225808</v>
      </c>
      <c r="E89" s="54">
        <f t="shared" si="2"/>
        <v>39.10891089108911</v>
      </c>
      <c r="F89" s="54">
        <f t="shared" si="3"/>
        <v>27.704918032786885</v>
      </c>
      <c r="G89" s="54">
        <f t="shared" si="4"/>
        <v>21.333333333333336</v>
      </c>
      <c r="H89" s="54">
        <f t="shared" si="5"/>
        <v>10.76923076923077</v>
      </c>
      <c r="I89" s="54">
        <f t="shared" si="6"/>
        <v>6.1224489795918373</v>
      </c>
      <c r="J89" s="54">
        <f t="shared" si="7"/>
        <v>6.9111969111969112</v>
      </c>
      <c r="K89" s="54">
        <f t="shared" si="8"/>
        <v>5.0632911392405067</v>
      </c>
      <c r="L89" s="54">
        <f t="shared" si="9"/>
        <v>4.658385093167702</v>
      </c>
      <c r="M89" s="54">
        <f t="shared" si="10"/>
        <v>4.1782729805013927</v>
      </c>
      <c r="N89" s="54">
        <f t="shared" si="11"/>
        <v>4.0476190476190474</v>
      </c>
      <c r="O89" s="54">
        <f t="shared" si="12"/>
        <v>3.7037037037037037</v>
      </c>
      <c r="P89" s="54">
        <f t="shared" si="13"/>
        <v>4.3062200956937806</v>
      </c>
      <c r="Q89" s="54">
        <f t="shared" si="14"/>
        <v>4.3478260869565224</v>
      </c>
      <c r="R89" s="54">
        <f t="shared" si="15"/>
        <v>3.714285714285714</v>
      </c>
    </row>
    <row r="90" spans="1:18" x14ac:dyDescent="0.25">
      <c r="A90" s="34" t="str">
        <f t="shared" si="16"/>
        <v>C-564344</v>
      </c>
      <c r="B90" s="34" t="str">
        <f t="shared" si="16"/>
        <v>E22 0-0.1 cm S5</v>
      </c>
      <c r="C90" s="34" t="str">
        <f t="shared" si="16"/>
        <v>Crust</v>
      </c>
      <c r="D90" s="54">
        <f t="shared" si="1"/>
        <v>41.935483870967744</v>
      </c>
      <c r="E90" s="54">
        <f t="shared" si="2"/>
        <v>34.03465346534653</v>
      </c>
      <c r="F90" s="54">
        <f t="shared" si="3"/>
        <v>24.672131147540984</v>
      </c>
      <c r="G90" s="54">
        <f t="shared" si="4"/>
        <v>18.5</v>
      </c>
      <c r="H90" s="54">
        <f t="shared" si="5"/>
        <v>10.76923076923077</v>
      </c>
      <c r="I90" s="54">
        <f t="shared" si="6"/>
        <v>5.3061224489795924</v>
      </c>
      <c r="J90" s="54">
        <f t="shared" si="7"/>
        <v>6.2934362934362928</v>
      </c>
      <c r="K90" s="54">
        <f t="shared" si="8"/>
        <v>5.0632911392405067</v>
      </c>
      <c r="L90" s="54">
        <f t="shared" si="9"/>
        <v>4.5962732919254661</v>
      </c>
      <c r="M90" s="54">
        <f t="shared" si="10"/>
        <v>4.0389972144846791</v>
      </c>
      <c r="N90" s="54">
        <f t="shared" si="11"/>
        <v>3.9047619047619047</v>
      </c>
      <c r="O90" s="54">
        <f t="shared" si="12"/>
        <v>3.7037037037037037</v>
      </c>
      <c r="P90" s="54">
        <f t="shared" si="13"/>
        <v>4.3062200956937806</v>
      </c>
      <c r="Q90" s="54">
        <f t="shared" si="14"/>
        <v>3.4161490683229814</v>
      </c>
      <c r="R90" s="54">
        <f t="shared" si="15"/>
        <v>3.6666666666666665</v>
      </c>
    </row>
    <row r="91" spans="1:18" x14ac:dyDescent="0.25">
      <c r="A91" s="34" t="str">
        <f t="shared" si="16"/>
        <v>C-564345</v>
      </c>
      <c r="B91" s="34" t="str">
        <f t="shared" si="16"/>
        <v>E22 0.1-5 cm S5</v>
      </c>
      <c r="C91" s="34" t="str">
        <f t="shared" si="16"/>
        <v>Subsurface</v>
      </c>
      <c r="D91" s="54">
        <f t="shared" si="1"/>
        <v>44.193548387096769</v>
      </c>
      <c r="E91" s="54">
        <f t="shared" si="2"/>
        <v>35.89108910891089</v>
      </c>
      <c r="F91" s="54">
        <f t="shared" si="3"/>
        <v>25.819672131147541</v>
      </c>
      <c r="G91" s="54">
        <f t="shared" si="4"/>
        <v>19.666666666666668</v>
      </c>
      <c r="H91" s="54">
        <f t="shared" si="5"/>
        <v>10.76923076923077</v>
      </c>
      <c r="I91" s="54">
        <f t="shared" si="6"/>
        <v>5.7142857142857144</v>
      </c>
      <c r="J91" s="54">
        <f t="shared" si="7"/>
        <v>6.2934362934362928</v>
      </c>
      <c r="K91" s="54">
        <f t="shared" si="8"/>
        <v>5.2742616033755274</v>
      </c>
      <c r="L91" s="54">
        <f t="shared" si="9"/>
        <v>4.3167701863354031</v>
      </c>
      <c r="M91" s="54">
        <f t="shared" si="10"/>
        <v>3.8997214484679668</v>
      </c>
      <c r="N91" s="54">
        <f t="shared" si="11"/>
        <v>3.666666666666667</v>
      </c>
      <c r="O91" s="54">
        <f t="shared" si="12"/>
        <v>3.7037037037037037</v>
      </c>
      <c r="P91" s="54">
        <f t="shared" si="13"/>
        <v>3.8277511961722492</v>
      </c>
      <c r="Q91" s="54">
        <f t="shared" si="14"/>
        <v>3.7267080745341614</v>
      </c>
      <c r="R91" s="54">
        <f t="shared" si="15"/>
        <v>3.3809523809523805</v>
      </c>
    </row>
    <row r="92" spans="1:18" x14ac:dyDescent="0.25">
      <c r="A92" s="34" t="str">
        <f t="shared" si="16"/>
        <v>C-564346</v>
      </c>
      <c r="B92" s="34" t="str">
        <f t="shared" si="16"/>
        <v>E22 5 - 15 cm S5</v>
      </c>
      <c r="C92" s="34" t="str">
        <f t="shared" si="16"/>
        <v>Subsurface</v>
      </c>
      <c r="D92" s="54">
        <f t="shared" si="1"/>
        <v>66.451612903225808</v>
      </c>
      <c r="E92" s="54">
        <f t="shared" si="2"/>
        <v>56.806930693069305</v>
      </c>
      <c r="F92" s="54">
        <f t="shared" si="3"/>
        <v>37.049180327868847</v>
      </c>
      <c r="G92" s="54">
        <f t="shared" si="4"/>
        <v>29</v>
      </c>
      <c r="H92" s="54">
        <f t="shared" si="5"/>
        <v>15.897435897435898</v>
      </c>
      <c r="I92" s="54">
        <f t="shared" si="6"/>
        <v>8.5714285714285712</v>
      </c>
      <c r="J92" s="54">
        <f t="shared" si="7"/>
        <v>9.884169884169884</v>
      </c>
      <c r="K92" s="54">
        <f t="shared" si="8"/>
        <v>8.0168776371308024</v>
      </c>
      <c r="L92" s="54">
        <f t="shared" si="9"/>
        <v>6.9565217391304355</v>
      </c>
      <c r="M92" s="54">
        <f t="shared" si="10"/>
        <v>5.7103064066852358</v>
      </c>
      <c r="N92" s="54">
        <f t="shared" si="11"/>
        <v>4.9523809523809526</v>
      </c>
      <c r="O92" s="54">
        <f t="shared" si="12"/>
        <v>5.2469135802469147</v>
      </c>
      <c r="P92" s="54">
        <f t="shared" si="13"/>
        <v>4.7846889952153111</v>
      </c>
      <c r="Q92" s="54">
        <f t="shared" si="14"/>
        <v>4.658385093167702</v>
      </c>
      <c r="R92" s="54">
        <f t="shared" si="15"/>
        <v>5.1428571428571432</v>
      </c>
    </row>
    <row r="93" spans="1:18" x14ac:dyDescent="0.25">
      <c r="A93" s="34" t="str">
        <f t="shared" si="16"/>
        <v>C-564347</v>
      </c>
      <c r="B93" s="34" t="str">
        <f t="shared" si="16"/>
        <v>SAR.H</v>
      </c>
      <c r="C93" s="34" t="str">
        <f t="shared" si="16"/>
        <v/>
      </c>
      <c r="D93" s="54">
        <f t="shared" si="1"/>
        <v>152.90322580645162</v>
      </c>
      <c r="E93" s="54">
        <f t="shared" si="2"/>
        <v>116.08910891089108</v>
      </c>
      <c r="F93" s="54">
        <f t="shared" si="3"/>
        <v>84.754098360655732</v>
      </c>
      <c r="G93" s="54">
        <f t="shared" si="4"/>
        <v>64.500000000000014</v>
      </c>
      <c r="H93" s="54">
        <f t="shared" si="5"/>
        <v>31.794871794871796</v>
      </c>
      <c r="I93" s="54">
        <f t="shared" si="6"/>
        <v>16.870748299319729</v>
      </c>
      <c r="J93" s="54">
        <f t="shared" si="7"/>
        <v>18.957528957528957</v>
      </c>
      <c r="K93" s="54">
        <f t="shared" si="8"/>
        <v>15.40084388185654</v>
      </c>
      <c r="L93" s="54">
        <f t="shared" si="9"/>
        <v>12.981366459627328</v>
      </c>
      <c r="M93" s="54">
        <f t="shared" si="10"/>
        <v>12.395543175487465</v>
      </c>
      <c r="N93" s="54">
        <f t="shared" si="11"/>
        <v>12.619047619047619</v>
      </c>
      <c r="O93" s="54">
        <f t="shared" si="12"/>
        <v>12.345679012345681</v>
      </c>
      <c r="P93" s="54">
        <f t="shared" si="13"/>
        <v>12.440191387559809</v>
      </c>
      <c r="Q93" s="54">
        <f t="shared" si="14"/>
        <v>12.111801242236025</v>
      </c>
      <c r="R93" s="54">
        <f t="shared" si="15"/>
        <v>11.428571428571429</v>
      </c>
    </row>
    <row r="94" spans="1:18" x14ac:dyDescent="0.25">
      <c r="A94" s="34">
        <f t="shared" si="16"/>
        <v>0</v>
      </c>
      <c r="B94" s="34">
        <f t="shared" si="16"/>
        <v>0</v>
      </c>
      <c r="C94" s="34">
        <f t="shared" si="16"/>
        <v>0</v>
      </c>
      <c r="D94" s="54">
        <f t="shared" si="1"/>
        <v>0</v>
      </c>
      <c r="E94" s="54">
        <f t="shared" si="2"/>
        <v>0</v>
      </c>
      <c r="F94" s="54">
        <f t="shared" si="3"/>
        <v>0</v>
      </c>
      <c r="G94" s="54">
        <f t="shared" si="4"/>
        <v>0</v>
      </c>
      <c r="H94" s="54">
        <f t="shared" si="5"/>
        <v>0</v>
      </c>
      <c r="I94" s="54">
        <f t="shared" si="6"/>
        <v>0</v>
      </c>
      <c r="J94" s="54">
        <f t="shared" si="7"/>
        <v>0</v>
      </c>
      <c r="K94" s="54">
        <f t="shared" si="8"/>
        <v>0</v>
      </c>
      <c r="L94" s="54">
        <f t="shared" si="9"/>
        <v>0</v>
      </c>
      <c r="M94" s="54">
        <f t="shared" si="10"/>
        <v>0</v>
      </c>
      <c r="N94" s="54">
        <f t="shared" si="11"/>
        <v>0</v>
      </c>
      <c r="O94" s="54">
        <f t="shared" si="12"/>
        <v>0</v>
      </c>
      <c r="P94" s="54">
        <f t="shared" si="13"/>
        <v>0</v>
      </c>
      <c r="Q94" s="54">
        <f t="shared" si="14"/>
        <v>0</v>
      </c>
      <c r="R94" s="54">
        <f t="shared" si="15"/>
        <v>0</v>
      </c>
    </row>
    <row r="95" spans="1:18" x14ac:dyDescent="0.25">
      <c r="A95" s="34">
        <f t="shared" si="16"/>
        <v>0</v>
      </c>
      <c r="B95" s="34">
        <f t="shared" si="16"/>
        <v>0</v>
      </c>
      <c r="C95" s="34">
        <f t="shared" si="16"/>
        <v>0</v>
      </c>
      <c r="D95" s="54">
        <f t="shared" si="1"/>
        <v>0</v>
      </c>
      <c r="E95" s="54">
        <f t="shared" si="2"/>
        <v>0</v>
      </c>
      <c r="F95" s="54">
        <f t="shared" si="3"/>
        <v>0</v>
      </c>
      <c r="G95" s="54">
        <f t="shared" si="4"/>
        <v>0</v>
      </c>
      <c r="H95" s="54">
        <f t="shared" si="5"/>
        <v>0</v>
      </c>
      <c r="I95" s="54">
        <f t="shared" si="6"/>
        <v>0</v>
      </c>
      <c r="J95" s="54">
        <f t="shared" si="7"/>
        <v>0</v>
      </c>
      <c r="K95" s="54">
        <f t="shared" si="8"/>
        <v>0</v>
      </c>
      <c r="L95" s="54">
        <f t="shared" si="9"/>
        <v>0</v>
      </c>
      <c r="M95" s="54">
        <f t="shared" si="10"/>
        <v>0</v>
      </c>
      <c r="N95" s="54">
        <f t="shared" si="11"/>
        <v>0</v>
      </c>
      <c r="O95" s="54">
        <f t="shared" si="12"/>
        <v>0</v>
      </c>
      <c r="P95" s="54">
        <f t="shared" si="13"/>
        <v>0</v>
      </c>
      <c r="Q95" s="54">
        <f t="shared" si="14"/>
        <v>0</v>
      </c>
      <c r="R95" s="54">
        <f t="shared" si="15"/>
        <v>0</v>
      </c>
    </row>
    <row r="96" spans="1:18" x14ac:dyDescent="0.25">
      <c r="A96" s="34">
        <f t="shared" si="16"/>
        <v>0</v>
      </c>
      <c r="B96" s="34">
        <f t="shared" si="16"/>
        <v>0</v>
      </c>
      <c r="C96" s="34">
        <f t="shared" si="16"/>
        <v>0</v>
      </c>
      <c r="D96" s="54">
        <f t="shared" si="1"/>
        <v>0</v>
      </c>
      <c r="E96" s="54">
        <f t="shared" si="2"/>
        <v>0</v>
      </c>
      <c r="F96" s="54">
        <f t="shared" si="3"/>
        <v>0</v>
      </c>
      <c r="G96" s="54">
        <f t="shared" si="4"/>
        <v>0</v>
      </c>
      <c r="H96" s="54">
        <f t="shared" si="5"/>
        <v>0</v>
      </c>
      <c r="I96" s="54">
        <f t="shared" si="6"/>
        <v>0</v>
      </c>
      <c r="J96" s="54">
        <f t="shared" si="7"/>
        <v>0</v>
      </c>
      <c r="K96" s="54">
        <f t="shared" si="8"/>
        <v>0</v>
      </c>
      <c r="L96" s="54">
        <f t="shared" si="9"/>
        <v>0</v>
      </c>
      <c r="M96" s="54">
        <f t="shared" si="10"/>
        <v>0</v>
      </c>
      <c r="N96" s="54">
        <f t="shared" si="11"/>
        <v>0</v>
      </c>
      <c r="O96" s="54">
        <f t="shared" si="12"/>
        <v>0</v>
      </c>
      <c r="P96" s="54">
        <f t="shared" si="13"/>
        <v>0</v>
      </c>
      <c r="Q96" s="54">
        <f t="shared" si="14"/>
        <v>0</v>
      </c>
      <c r="R96" s="54">
        <f t="shared" si="15"/>
        <v>0</v>
      </c>
    </row>
    <row r="97" spans="1:18" x14ac:dyDescent="0.25">
      <c r="A97" s="34">
        <f t="shared" si="16"/>
        <v>0</v>
      </c>
      <c r="B97" s="34">
        <f t="shared" si="16"/>
        <v>0</v>
      </c>
      <c r="C97" s="34">
        <f t="shared" si="16"/>
        <v>0</v>
      </c>
      <c r="D97" s="54">
        <f t="shared" si="1"/>
        <v>0</v>
      </c>
      <c r="E97" s="54">
        <f t="shared" si="2"/>
        <v>0</v>
      </c>
      <c r="F97" s="54">
        <f t="shared" si="3"/>
        <v>0</v>
      </c>
      <c r="G97" s="54">
        <f t="shared" si="4"/>
        <v>0</v>
      </c>
      <c r="H97" s="54">
        <f t="shared" si="5"/>
        <v>0</v>
      </c>
      <c r="I97" s="54">
        <f t="shared" si="6"/>
        <v>0</v>
      </c>
      <c r="J97" s="54">
        <f t="shared" si="7"/>
        <v>0</v>
      </c>
      <c r="K97" s="54">
        <f t="shared" si="8"/>
        <v>0</v>
      </c>
      <c r="L97" s="54">
        <f t="shared" si="9"/>
        <v>0</v>
      </c>
      <c r="M97" s="54">
        <f t="shared" si="10"/>
        <v>0</v>
      </c>
      <c r="N97" s="54">
        <f t="shared" si="11"/>
        <v>0</v>
      </c>
      <c r="O97" s="54">
        <f t="shared" si="12"/>
        <v>0</v>
      </c>
      <c r="P97" s="54">
        <f t="shared" si="13"/>
        <v>0</v>
      </c>
      <c r="Q97" s="54">
        <f t="shared" si="14"/>
        <v>0</v>
      </c>
      <c r="R97" s="54">
        <f t="shared" si="15"/>
        <v>0</v>
      </c>
    </row>
    <row r="98" spans="1:18" x14ac:dyDescent="0.25">
      <c r="A98" s="34">
        <f t="shared" ref="A98:C113" si="17">+A40</f>
        <v>0</v>
      </c>
      <c r="B98" s="34">
        <f t="shared" si="17"/>
        <v>0</v>
      </c>
      <c r="C98" s="34">
        <f t="shared" si="17"/>
        <v>0</v>
      </c>
      <c r="D98" s="54">
        <f t="shared" si="1"/>
        <v>0</v>
      </c>
      <c r="E98" s="54">
        <f t="shared" si="2"/>
        <v>0</v>
      </c>
      <c r="F98" s="54">
        <f t="shared" si="3"/>
        <v>0</v>
      </c>
      <c r="G98" s="54">
        <f t="shared" si="4"/>
        <v>0</v>
      </c>
      <c r="H98" s="54">
        <f t="shared" si="5"/>
        <v>0</v>
      </c>
      <c r="I98" s="54">
        <f t="shared" si="6"/>
        <v>0</v>
      </c>
      <c r="J98" s="54">
        <f t="shared" si="7"/>
        <v>0</v>
      </c>
      <c r="K98" s="54">
        <f t="shared" si="8"/>
        <v>0</v>
      </c>
      <c r="L98" s="54">
        <f t="shared" si="9"/>
        <v>0</v>
      </c>
      <c r="M98" s="54">
        <f t="shared" si="10"/>
        <v>0</v>
      </c>
      <c r="N98" s="54">
        <f t="shared" si="11"/>
        <v>0</v>
      </c>
      <c r="O98" s="54">
        <f t="shared" si="12"/>
        <v>0</v>
      </c>
      <c r="P98" s="54">
        <f t="shared" si="13"/>
        <v>0</v>
      </c>
      <c r="Q98" s="54">
        <f t="shared" si="14"/>
        <v>0</v>
      </c>
      <c r="R98" s="54">
        <f t="shared" si="15"/>
        <v>0</v>
      </c>
    </row>
    <row r="99" spans="1:18" x14ac:dyDescent="0.25">
      <c r="A99" s="34">
        <f t="shared" si="17"/>
        <v>0</v>
      </c>
      <c r="B99" s="34">
        <f t="shared" si="17"/>
        <v>0</v>
      </c>
      <c r="C99" s="34">
        <f t="shared" si="17"/>
        <v>0</v>
      </c>
      <c r="D99" s="54">
        <f t="shared" si="1"/>
        <v>0</v>
      </c>
      <c r="E99" s="54">
        <f t="shared" si="2"/>
        <v>0</v>
      </c>
      <c r="F99" s="54">
        <f t="shared" si="3"/>
        <v>0</v>
      </c>
      <c r="G99" s="54">
        <f t="shared" si="4"/>
        <v>0</v>
      </c>
      <c r="H99" s="54">
        <f t="shared" si="5"/>
        <v>0</v>
      </c>
      <c r="I99" s="54">
        <f t="shared" si="6"/>
        <v>0</v>
      </c>
      <c r="J99" s="54">
        <f t="shared" si="7"/>
        <v>0</v>
      </c>
      <c r="K99" s="54">
        <f t="shared" si="8"/>
        <v>0</v>
      </c>
      <c r="L99" s="54">
        <f t="shared" si="9"/>
        <v>0</v>
      </c>
      <c r="M99" s="54">
        <f t="shared" si="10"/>
        <v>0</v>
      </c>
      <c r="N99" s="54">
        <f t="shared" si="11"/>
        <v>0</v>
      </c>
      <c r="O99" s="54">
        <f t="shared" si="12"/>
        <v>0</v>
      </c>
      <c r="P99" s="54">
        <f t="shared" si="13"/>
        <v>0</v>
      </c>
      <c r="Q99" s="54">
        <f t="shared" si="14"/>
        <v>0</v>
      </c>
      <c r="R99" s="54">
        <f t="shared" si="15"/>
        <v>0</v>
      </c>
    </row>
    <row r="100" spans="1:18" x14ac:dyDescent="0.25">
      <c r="A100" s="34">
        <f t="shared" si="17"/>
        <v>0</v>
      </c>
      <c r="B100" s="34">
        <f t="shared" si="17"/>
        <v>0</v>
      </c>
      <c r="C100" s="34">
        <f t="shared" si="17"/>
        <v>0</v>
      </c>
      <c r="D100" s="54">
        <f t="shared" si="1"/>
        <v>0</v>
      </c>
      <c r="E100" s="54">
        <f t="shared" si="2"/>
        <v>0</v>
      </c>
      <c r="F100" s="54">
        <f t="shared" si="3"/>
        <v>0</v>
      </c>
      <c r="G100" s="54">
        <f t="shared" si="4"/>
        <v>0</v>
      </c>
      <c r="H100" s="54">
        <f t="shared" si="5"/>
        <v>0</v>
      </c>
      <c r="I100" s="54">
        <f t="shared" si="6"/>
        <v>0</v>
      </c>
      <c r="J100" s="54">
        <f t="shared" si="7"/>
        <v>0</v>
      </c>
      <c r="K100" s="54">
        <f t="shared" si="8"/>
        <v>0</v>
      </c>
      <c r="L100" s="54">
        <f t="shared" si="9"/>
        <v>0</v>
      </c>
      <c r="M100" s="54">
        <f t="shared" si="10"/>
        <v>0</v>
      </c>
      <c r="N100" s="54">
        <f t="shared" si="11"/>
        <v>0</v>
      </c>
      <c r="O100" s="54">
        <f t="shared" si="12"/>
        <v>0</v>
      </c>
      <c r="P100" s="54">
        <f t="shared" si="13"/>
        <v>0</v>
      </c>
      <c r="Q100" s="54">
        <f t="shared" si="14"/>
        <v>0</v>
      </c>
      <c r="R100" s="54">
        <f t="shared" si="15"/>
        <v>0</v>
      </c>
    </row>
    <row r="101" spans="1:18" x14ac:dyDescent="0.25">
      <c r="A101" s="34">
        <f t="shared" si="17"/>
        <v>0</v>
      </c>
      <c r="B101" s="34">
        <f t="shared" si="17"/>
        <v>0</v>
      </c>
      <c r="C101" s="34">
        <f t="shared" si="17"/>
        <v>0</v>
      </c>
      <c r="D101" s="54">
        <f t="shared" si="1"/>
        <v>0</v>
      </c>
      <c r="E101" s="54">
        <f t="shared" si="2"/>
        <v>0</v>
      </c>
      <c r="F101" s="54">
        <f t="shared" si="3"/>
        <v>0</v>
      </c>
      <c r="G101" s="54">
        <f t="shared" si="4"/>
        <v>0</v>
      </c>
      <c r="H101" s="54">
        <f t="shared" si="5"/>
        <v>0</v>
      </c>
      <c r="I101" s="54">
        <f t="shared" si="6"/>
        <v>0</v>
      </c>
      <c r="J101" s="54">
        <f t="shared" si="7"/>
        <v>0</v>
      </c>
      <c r="K101" s="54">
        <f t="shared" si="8"/>
        <v>0</v>
      </c>
      <c r="L101" s="54">
        <f t="shared" si="9"/>
        <v>0</v>
      </c>
      <c r="M101" s="54">
        <f t="shared" si="10"/>
        <v>0</v>
      </c>
      <c r="N101" s="54">
        <f t="shared" si="11"/>
        <v>0</v>
      </c>
      <c r="O101" s="54">
        <f t="shared" si="12"/>
        <v>0</v>
      </c>
      <c r="P101" s="54">
        <f t="shared" si="13"/>
        <v>0</v>
      </c>
      <c r="Q101" s="54">
        <f t="shared" si="14"/>
        <v>0</v>
      </c>
      <c r="R101" s="54">
        <f t="shared" si="15"/>
        <v>0</v>
      </c>
    </row>
    <row r="102" spans="1:18" x14ac:dyDescent="0.25">
      <c r="A102" s="34">
        <f t="shared" si="17"/>
        <v>0</v>
      </c>
      <c r="B102" s="34">
        <f t="shared" si="17"/>
        <v>0</v>
      </c>
      <c r="C102" s="34">
        <f t="shared" si="17"/>
        <v>0</v>
      </c>
      <c r="D102" s="54">
        <f t="shared" si="1"/>
        <v>0</v>
      </c>
      <c r="E102" s="54">
        <f t="shared" si="2"/>
        <v>0</v>
      </c>
      <c r="F102" s="54">
        <f t="shared" si="3"/>
        <v>0</v>
      </c>
      <c r="G102" s="54">
        <f t="shared" si="4"/>
        <v>0</v>
      </c>
      <c r="H102" s="54">
        <f t="shared" si="5"/>
        <v>0</v>
      </c>
      <c r="I102" s="54">
        <f t="shared" si="6"/>
        <v>0</v>
      </c>
      <c r="J102" s="54">
        <f t="shared" si="7"/>
        <v>0</v>
      </c>
      <c r="K102" s="54">
        <f t="shared" si="8"/>
        <v>0</v>
      </c>
      <c r="L102" s="54">
        <f t="shared" si="9"/>
        <v>0</v>
      </c>
      <c r="M102" s="54">
        <f t="shared" si="10"/>
        <v>0</v>
      </c>
      <c r="N102" s="54">
        <f t="shared" si="11"/>
        <v>0</v>
      </c>
      <c r="O102" s="54">
        <f t="shared" si="12"/>
        <v>0</v>
      </c>
      <c r="P102" s="54">
        <f t="shared" si="13"/>
        <v>0</v>
      </c>
      <c r="Q102" s="54">
        <f t="shared" si="14"/>
        <v>0</v>
      </c>
      <c r="R102" s="54">
        <f t="shared" si="15"/>
        <v>0</v>
      </c>
    </row>
    <row r="103" spans="1:18" x14ac:dyDescent="0.25">
      <c r="A103" s="34">
        <f t="shared" si="17"/>
        <v>0</v>
      </c>
      <c r="B103" s="34">
        <f t="shared" si="17"/>
        <v>0</v>
      </c>
      <c r="C103" s="34">
        <f t="shared" si="17"/>
        <v>0</v>
      </c>
      <c r="D103" s="54">
        <f t="shared" si="1"/>
        <v>0</v>
      </c>
      <c r="E103" s="54">
        <f t="shared" si="2"/>
        <v>0</v>
      </c>
      <c r="F103" s="54">
        <f t="shared" si="3"/>
        <v>0</v>
      </c>
      <c r="G103" s="54">
        <f t="shared" si="4"/>
        <v>0</v>
      </c>
      <c r="H103" s="54">
        <f t="shared" si="5"/>
        <v>0</v>
      </c>
      <c r="I103" s="54">
        <f t="shared" si="6"/>
        <v>0</v>
      </c>
      <c r="J103" s="54">
        <f t="shared" si="7"/>
        <v>0</v>
      </c>
      <c r="K103" s="54">
        <f t="shared" si="8"/>
        <v>0</v>
      </c>
      <c r="L103" s="54">
        <f t="shared" si="9"/>
        <v>0</v>
      </c>
      <c r="M103" s="54">
        <f t="shared" si="10"/>
        <v>0</v>
      </c>
      <c r="N103" s="54">
        <f t="shared" si="11"/>
        <v>0</v>
      </c>
      <c r="O103" s="54">
        <f t="shared" si="12"/>
        <v>0</v>
      </c>
      <c r="P103" s="54">
        <f t="shared" si="13"/>
        <v>0</v>
      </c>
      <c r="Q103" s="54">
        <f t="shared" si="14"/>
        <v>0</v>
      </c>
      <c r="R103" s="54">
        <f t="shared" si="15"/>
        <v>0</v>
      </c>
    </row>
    <row r="104" spans="1:18" x14ac:dyDescent="0.25">
      <c r="A104" s="34">
        <f t="shared" si="17"/>
        <v>0</v>
      </c>
      <c r="B104" s="34">
        <f t="shared" si="17"/>
        <v>0</v>
      </c>
      <c r="C104" s="34">
        <f t="shared" si="17"/>
        <v>0</v>
      </c>
      <c r="D104" s="54">
        <f t="shared" si="1"/>
        <v>0</v>
      </c>
      <c r="E104" s="54">
        <f t="shared" si="2"/>
        <v>0</v>
      </c>
      <c r="F104" s="54">
        <f t="shared" si="3"/>
        <v>0</v>
      </c>
      <c r="G104" s="54">
        <f t="shared" si="4"/>
        <v>0</v>
      </c>
      <c r="H104" s="54">
        <f t="shared" si="5"/>
        <v>0</v>
      </c>
      <c r="I104" s="54">
        <f t="shared" si="6"/>
        <v>0</v>
      </c>
      <c r="J104" s="54">
        <f t="shared" si="7"/>
        <v>0</v>
      </c>
      <c r="K104" s="54">
        <f t="shared" si="8"/>
        <v>0</v>
      </c>
      <c r="L104" s="54">
        <f t="shared" si="9"/>
        <v>0</v>
      </c>
      <c r="M104" s="54">
        <f t="shared" si="10"/>
        <v>0</v>
      </c>
      <c r="N104" s="54">
        <f t="shared" si="11"/>
        <v>0</v>
      </c>
      <c r="O104" s="54">
        <f t="shared" si="12"/>
        <v>0</v>
      </c>
      <c r="P104" s="54">
        <f t="shared" si="13"/>
        <v>0</v>
      </c>
      <c r="Q104" s="54">
        <f t="shared" si="14"/>
        <v>0</v>
      </c>
      <c r="R104" s="54">
        <f t="shared" si="15"/>
        <v>0</v>
      </c>
    </row>
    <row r="105" spans="1:18" x14ac:dyDescent="0.25">
      <c r="A105" s="34">
        <f t="shared" si="17"/>
        <v>0</v>
      </c>
      <c r="B105" s="34">
        <f t="shared" si="17"/>
        <v>0</v>
      </c>
      <c r="C105" s="34">
        <f t="shared" si="17"/>
        <v>0</v>
      </c>
      <c r="D105" s="54">
        <f t="shared" si="1"/>
        <v>0</v>
      </c>
      <c r="E105" s="54">
        <f t="shared" si="2"/>
        <v>0</v>
      </c>
      <c r="F105" s="54">
        <f t="shared" si="3"/>
        <v>0</v>
      </c>
      <c r="G105" s="54">
        <f t="shared" si="4"/>
        <v>0</v>
      </c>
      <c r="H105" s="54">
        <f t="shared" si="5"/>
        <v>0</v>
      </c>
      <c r="I105" s="54">
        <f t="shared" si="6"/>
        <v>0</v>
      </c>
      <c r="J105" s="54">
        <f t="shared" si="7"/>
        <v>0</v>
      </c>
      <c r="K105" s="54">
        <f t="shared" si="8"/>
        <v>0</v>
      </c>
      <c r="L105" s="54">
        <f t="shared" si="9"/>
        <v>0</v>
      </c>
      <c r="M105" s="54">
        <f t="shared" si="10"/>
        <v>0</v>
      </c>
      <c r="N105" s="54">
        <f t="shared" si="11"/>
        <v>0</v>
      </c>
      <c r="O105" s="54">
        <f t="shared" si="12"/>
        <v>0</v>
      </c>
      <c r="P105" s="54">
        <f t="shared" si="13"/>
        <v>0</v>
      </c>
      <c r="Q105" s="54">
        <f t="shared" si="14"/>
        <v>0</v>
      </c>
      <c r="R105" s="54">
        <f t="shared" si="15"/>
        <v>0</v>
      </c>
    </row>
    <row r="106" spans="1:18" x14ac:dyDescent="0.25">
      <c r="A106" s="34">
        <f t="shared" si="17"/>
        <v>0</v>
      </c>
      <c r="B106" s="34">
        <f t="shared" si="17"/>
        <v>0</v>
      </c>
      <c r="C106" s="34">
        <f t="shared" si="17"/>
        <v>0</v>
      </c>
      <c r="D106" s="54">
        <f t="shared" si="1"/>
        <v>0</v>
      </c>
      <c r="E106" s="54">
        <f t="shared" si="2"/>
        <v>0</v>
      </c>
      <c r="F106" s="54">
        <f t="shared" si="3"/>
        <v>0</v>
      </c>
      <c r="G106" s="54">
        <f t="shared" si="4"/>
        <v>0</v>
      </c>
      <c r="H106" s="54">
        <f t="shared" si="5"/>
        <v>0</v>
      </c>
      <c r="I106" s="54">
        <f t="shared" si="6"/>
        <v>0</v>
      </c>
      <c r="J106" s="54">
        <f t="shared" si="7"/>
        <v>0</v>
      </c>
      <c r="K106" s="54">
        <f t="shared" si="8"/>
        <v>0</v>
      </c>
      <c r="L106" s="54">
        <f t="shared" si="9"/>
        <v>0</v>
      </c>
      <c r="M106" s="54">
        <f t="shared" si="10"/>
        <v>0</v>
      </c>
      <c r="N106" s="54">
        <f t="shared" si="11"/>
        <v>0</v>
      </c>
      <c r="O106" s="54">
        <f t="shared" si="12"/>
        <v>0</v>
      </c>
      <c r="P106" s="54">
        <f t="shared" si="13"/>
        <v>0</v>
      </c>
      <c r="Q106" s="54">
        <f t="shared" si="14"/>
        <v>0</v>
      </c>
      <c r="R106" s="54">
        <f t="shared" si="15"/>
        <v>0</v>
      </c>
    </row>
    <row r="107" spans="1:18" x14ac:dyDescent="0.25">
      <c r="A107" s="34">
        <f t="shared" si="17"/>
        <v>0</v>
      </c>
      <c r="B107" s="34">
        <f t="shared" si="17"/>
        <v>0</v>
      </c>
      <c r="C107" s="34">
        <f t="shared" si="17"/>
        <v>0</v>
      </c>
      <c r="D107" s="54">
        <f t="shared" si="1"/>
        <v>0</v>
      </c>
      <c r="E107" s="54">
        <f t="shared" si="2"/>
        <v>0</v>
      </c>
      <c r="F107" s="54">
        <f t="shared" si="3"/>
        <v>0</v>
      </c>
      <c r="G107" s="54">
        <f t="shared" si="4"/>
        <v>0</v>
      </c>
      <c r="H107" s="54">
        <f t="shared" si="5"/>
        <v>0</v>
      </c>
      <c r="I107" s="54">
        <f t="shared" si="6"/>
        <v>0</v>
      </c>
      <c r="J107" s="54">
        <f t="shared" si="7"/>
        <v>0</v>
      </c>
      <c r="K107" s="54">
        <f t="shared" si="8"/>
        <v>0</v>
      </c>
      <c r="L107" s="54">
        <f t="shared" si="9"/>
        <v>0</v>
      </c>
      <c r="M107" s="54">
        <f t="shared" si="10"/>
        <v>0</v>
      </c>
      <c r="N107" s="54">
        <f t="shared" si="11"/>
        <v>0</v>
      </c>
      <c r="O107" s="54">
        <f t="shared" si="12"/>
        <v>0</v>
      </c>
      <c r="P107" s="54">
        <f t="shared" si="13"/>
        <v>0</v>
      </c>
      <c r="Q107" s="54">
        <f t="shared" si="14"/>
        <v>0</v>
      </c>
      <c r="R107" s="54">
        <f t="shared" si="15"/>
        <v>0</v>
      </c>
    </row>
    <row r="108" spans="1:18" x14ac:dyDescent="0.25">
      <c r="A108" s="34">
        <f t="shared" si="17"/>
        <v>0</v>
      </c>
      <c r="B108" s="34">
        <f t="shared" si="17"/>
        <v>0</v>
      </c>
      <c r="C108" s="34">
        <f t="shared" si="17"/>
        <v>0</v>
      </c>
      <c r="D108" s="54">
        <f t="shared" si="1"/>
        <v>0</v>
      </c>
      <c r="E108" s="54">
        <f t="shared" si="2"/>
        <v>0</v>
      </c>
      <c r="F108" s="54">
        <f t="shared" si="3"/>
        <v>0</v>
      </c>
      <c r="G108" s="54">
        <f t="shared" si="4"/>
        <v>0</v>
      </c>
      <c r="H108" s="54">
        <f t="shared" si="5"/>
        <v>0</v>
      </c>
      <c r="I108" s="54">
        <f t="shared" si="6"/>
        <v>0</v>
      </c>
      <c r="J108" s="54">
        <f t="shared" si="7"/>
        <v>0</v>
      </c>
      <c r="K108" s="54">
        <f t="shared" si="8"/>
        <v>0</v>
      </c>
      <c r="L108" s="54">
        <f t="shared" si="9"/>
        <v>0</v>
      </c>
      <c r="M108" s="54">
        <f t="shared" si="10"/>
        <v>0</v>
      </c>
      <c r="N108" s="54">
        <f t="shared" si="11"/>
        <v>0</v>
      </c>
      <c r="O108" s="54">
        <f t="shared" si="12"/>
        <v>0</v>
      </c>
      <c r="P108" s="54">
        <f t="shared" si="13"/>
        <v>0</v>
      </c>
      <c r="Q108" s="54">
        <f t="shared" si="14"/>
        <v>0</v>
      </c>
      <c r="R108" s="54">
        <f t="shared" si="15"/>
        <v>0</v>
      </c>
    </row>
    <row r="109" spans="1:18" x14ac:dyDescent="0.25">
      <c r="A109" s="34">
        <f t="shared" si="17"/>
        <v>0</v>
      </c>
      <c r="B109" s="34">
        <f t="shared" si="17"/>
        <v>0</v>
      </c>
      <c r="C109" s="34">
        <f t="shared" si="17"/>
        <v>0</v>
      </c>
      <c r="D109" s="54">
        <f t="shared" si="1"/>
        <v>0</v>
      </c>
      <c r="E109" s="54">
        <f t="shared" si="2"/>
        <v>0</v>
      </c>
      <c r="F109" s="54">
        <f t="shared" si="3"/>
        <v>0</v>
      </c>
      <c r="G109" s="54">
        <f t="shared" si="4"/>
        <v>0</v>
      </c>
      <c r="H109" s="54">
        <f t="shared" si="5"/>
        <v>0</v>
      </c>
      <c r="I109" s="54">
        <f t="shared" si="6"/>
        <v>0</v>
      </c>
      <c r="J109" s="54">
        <f t="shared" si="7"/>
        <v>0</v>
      </c>
      <c r="K109" s="54">
        <f t="shared" si="8"/>
        <v>0</v>
      </c>
      <c r="L109" s="54">
        <f t="shared" si="9"/>
        <v>0</v>
      </c>
      <c r="M109" s="54">
        <f t="shared" si="10"/>
        <v>0</v>
      </c>
      <c r="N109" s="54">
        <f t="shared" si="11"/>
        <v>0</v>
      </c>
      <c r="O109" s="54">
        <f t="shared" si="12"/>
        <v>0</v>
      </c>
      <c r="P109" s="54">
        <f t="shared" si="13"/>
        <v>0</v>
      </c>
      <c r="Q109" s="54">
        <f t="shared" si="14"/>
        <v>0</v>
      </c>
      <c r="R109" s="54">
        <f t="shared" si="15"/>
        <v>0</v>
      </c>
    </row>
    <row r="110" spans="1:18" x14ac:dyDescent="0.25">
      <c r="A110" s="34">
        <f t="shared" si="17"/>
        <v>0</v>
      </c>
      <c r="B110" s="34">
        <f t="shared" si="17"/>
        <v>0</v>
      </c>
      <c r="C110" s="34">
        <f t="shared" si="17"/>
        <v>0</v>
      </c>
      <c r="D110" s="54">
        <f t="shared" si="1"/>
        <v>0</v>
      </c>
      <c r="E110" s="54">
        <f t="shared" si="2"/>
        <v>0</v>
      </c>
      <c r="F110" s="54">
        <f t="shared" si="3"/>
        <v>0</v>
      </c>
      <c r="G110" s="54">
        <f t="shared" si="4"/>
        <v>0</v>
      </c>
      <c r="H110" s="54">
        <f t="shared" si="5"/>
        <v>0</v>
      </c>
      <c r="I110" s="54">
        <f t="shared" si="6"/>
        <v>0</v>
      </c>
      <c r="J110" s="54">
        <f t="shared" si="7"/>
        <v>0</v>
      </c>
      <c r="K110" s="54">
        <f t="shared" si="8"/>
        <v>0</v>
      </c>
      <c r="L110" s="54">
        <f t="shared" si="9"/>
        <v>0</v>
      </c>
      <c r="M110" s="54">
        <f t="shared" si="10"/>
        <v>0</v>
      </c>
      <c r="N110" s="54">
        <f t="shared" si="11"/>
        <v>0</v>
      </c>
      <c r="O110" s="54">
        <f t="shared" si="12"/>
        <v>0</v>
      </c>
      <c r="P110" s="54">
        <f t="shared" si="13"/>
        <v>0</v>
      </c>
      <c r="Q110" s="54">
        <f t="shared" si="14"/>
        <v>0</v>
      </c>
      <c r="R110" s="54">
        <f t="shared" si="15"/>
        <v>0</v>
      </c>
    </row>
    <row r="111" spans="1:18" x14ac:dyDescent="0.25">
      <c r="A111" s="34">
        <f t="shared" si="17"/>
        <v>0</v>
      </c>
      <c r="B111" s="34">
        <f t="shared" si="17"/>
        <v>0</v>
      </c>
      <c r="C111" s="34">
        <f t="shared" si="17"/>
        <v>0</v>
      </c>
      <c r="D111" s="54">
        <f t="shared" si="1"/>
        <v>0</v>
      </c>
      <c r="E111" s="54">
        <f t="shared" si="2"/>
        <v>0</v>
      </c>
      <c r="F111" s="54">
        <f t="shared" si="3"/>
        <v>0</v>
      </c>
      <c r="G111" s="54">
        <f t="shared" si="4"/>
        <v>0</v>
      </c>
      <c r="H111" s="54">
        <f t="shared" si="5"/>
        <v>0</v>
      </c>
      <c r="I111" s="54">
        <f t="shared" si="6"/>
        <v>0</v>
      </c>
      <c r="J111" s="54">
        <f t="shared" si="7"/>
        <v>0</v>
      </c>
      <c r="K111" s="54">
        <f t="shared" si="8"/>
        <v>0</v>
      </c>
      <c r="L111" s="54">
        <f t="shared" si="9"/>
        <v>0</v>
      </c>
      <c r="M111" s="54">
        <f t="shared" si="10"/>
        <v>0</v>
      </c>
      <c r="N111" s="54">
        <f t="shared" si="11"/>
        <v>0</v>
      </c>
      <c r="O111" s="54">
        <f t="shared" si="12"/>
        <v>0</v>
      </c>
      <c r="P111" s="54">
        <f t="shared" si="13"/>
        <v>0</v>
      </c>
      <c r="Q111" s="54">
        <f t="shared" si="14"/>
        <v>0</v>
      </c>
      <c r="R111" s="54">
        <f t="shared" si="15"/>
        <v>0</v>
      </c>
    </row>
    <row r="112" spans="1:18" x14ac:dyDescent="0.25">
      <c r="A112" s="34">
        <f t="shared" si="17"/>
        <v>0</v>
      </c>
      <c r="B112" s="34">
        <f t="shared" si="17"/>
        <v>0</v>
      </c>
      <c r="C112" s="34">
        <f t="shared" si="17"/>
        <v>0</v>
      </c>
      <c r="D112" s="54">
        <f t="shared" si="1"/>
        <v>0</v>
      </c>
      <c r="E112" s="54">
        <f t="shared" si="2"/>
        <v>0</v>
      </c>
      <c r="F112" s="54">
        <f t="shared" si="3"/>
        <v>0</v>
      </c>
      <c r="G112" s="54">
        <f t="shared" si="4"/>
        <v>0</v>
      </c>
      <c r="H112" s="54">
        <f t="shared" si="5"/>
        <v>0</v>
      </c>
      <c r="I112" s="54">
        <f t="shared" si="6"/>
        <v>0</v>
      </c>
      <c r="J112" s="54">
        <f t="shared" si="7"/>
        <v>0</v>
      </c>
      <c r="K112" s="54">
        <f t="shared" si="8"/>
        <v>0</v>
      </c>
      <c r="L112" s="54">
        <f t="shared" si="9"/>
        <v>0</v>
      </c>
      <c r="M112" s="54">
        <f t="shared" si="10"/>
        <v>0</v>
      </c>
      <c r="N112" s="54">
        <f t="shared" si="11"/>
        <v>0</v>
      </c>
      <c r="O112" s="54">
        <f t="shared" si="12"/>
        <v>0</v>
      </c>
      <c r="P112" s="54">
        <f t="shared" si="13"/>
        <v>0</v>
      </c>
      <c r="Q112" s="54">
        <f t="shared" si="14"/>
        <v>0</v>
      </c>
      <c r="R112" s="54">
        <f t="shared" si="15"/>
        <v>0</v>
      </c>
    </row>
    <row r="113" spans="1:18" x14ac:dyDescent="0.25">
      <c r="A113" s="34">
        <f t="shared" si="17"/>
        <v>0</v>
      </c>
      <c r="B113" s="34">
        <f t="shared" si="17"/>
        <v>0</v>
      </c>
      <c r="C113" s="34">
        <f t="shared" si="17"/>
        <v>0</v>
      </c>
      <c r="D113" s="54">
        <f t="shared" si="1"/>
        <v>0</v>
      </c>
      <c r="E113" s="54">
        <f t="shared" si="2"/>
        <v>0</v>
      </c>
      <c r="F113" s="54">
        <f t="shared" si="3"/>
        <v>0</v>
      </c>
      <c r="G113" s="54">
        <f t="shared" si="4"/>
        <v>0</v>
      </c>
      <c r="H113" s="54">
        <f t="shared" si="5"/>
        <v>0</v>
      </c>
      <c r="I113" s="54">
        <f t="shared" si="6"/>
        <v>0</v>
      </c>
      <c r="J113" s="54">
        <f t="shared" si="7"/>
        <v>0</v>
      </c>
      <c r="K113" s="54">
        <f t="shared" si="8"/>
        <v>0</v>
      </c>
      <c r="L113" s="54">
        <f t="shared" si="9"/>
        <v>0</v>
      </c>
      <c r="M113" s="54">
        <f t="shared" si="10"/>
        <v>0</v>
      </c>
      <c r="N113" s="54">
        <f t="shared" si="11"/>
        <v>0</v>
      </c>
      <c r="O113" s="54">
        <f t="shared" si="12"/>
        <v>0</v>
      </c>
      <c r="P113" s="54">
        <f t="shared" si="13"/>
        <v>0</v>
      </c>
      <c r="Q113" s="54">
        <f t="shared" si="14"/>
        <v>0</v>
      </c>
      <c r="R113" s="54">
        <f t="shared" si="15"/>
        <v>0</v>
      </c>
    </row>
    <row r="114" spans="1:18" x14ac:dyDescent="0.25">
      <c r="A114" s="34">
        <f t="shared" ref="A114:C117" si="18">+A56</f>
        <v>0</v>
      </c>
      <c r="B114" s="34">
        <f t="shared" si="18"/>
        <v>0</v>
      </c>
      <c r="C114" s="34">
        <f t="shared" si="18"/>
        <v>0</v>
      </c>
      <c r="D114" s="54">
        <f t="shared" si="1"/>
        <v>0</v>
      </c>
      <c r="E114" s="54">
        <f t="shared" si="2"/>
        <v>0</v>
      </c>
      <c r="F114" s="54">
        <f t="shared" si="3"/>
        <v>0</v>
      </c>
      <c r="G114" s="54">
        <f t="shared" si="4"/>
        <v>0</v>
      </c>
      <c r="H114" s="54">
        <f t="shared" si="5"/>
        <v>0</v>
      </c>
      <c r="I114" s="54">
        <f t="shared" si="6"/>
        <v>0</v>
      </c>
      <c r="J114" s="54">
        <f t="shared" si="7"/>
        <v>0</v>
      </c>
      <c r="K114" s="54">
        <f t="shared" si="8"/>
        <v>0</v>
      </c>
      <c r="L114" s="54">
        <f t="shared" si="9"/>
        <v>0</v>
      </c>
      <c r="M114" s="54">
        <f t="shared" si="10"/>
        <v>0</v>
      </c>
      <c r="N114" s="54">
        <f t="shared" si="11"/>
        <v>0</v>
      </c>
      <c r="O114" s="54">
        <f t="shared" si="12"/>
        <v>0</v>
      </c>
      <c r="P114" s="54">
        <f t="shared" si="13"/>
        <v>0</v>
      </c>
      <c r="Q114" s="54">
        <f t="shared" si="14"/>
        <v>0</v>
      </c>
      <c r="R114" s="54">
        <f t="shared" si="15"/>
        <v>0</v>
      </c>
    </row>
    <row r="115" spans="1:18" x14ac:dyDescent="0.25">
      <c r="A115" s="34">
        <f t="shared" si="18"/>
        <v>0</v>
      </c>
      <c r="B115" s="34">
        <f t="shared" si="18"/>
        <v>0</v>
      </c>
      <c r="C115" s="34">
        <f t="shared" si="18"/>
        <v>0</v>
      </c>
      <c r="D115" s="54">
        <f t="shared" si="1"/>
        <v>0</v>
      </c>
      <c r="E115" s="54">
        <f t="shared" si="2"/>
        <v>0</v>
      </c>
      <c r="F115" s="54">
        <f t="shared" si="3"/>
        <v>0</v>
      </c>
      <c r="G115" s="54">
        <f t="shared" si="4"/>
        <v>0</v>
      </c>
      <c r="H115" s="54">
        <f t="shared" si="5"/>
        <v>0</v>
      </c>
      <c r="I115" s="54">
        <f t="shared" si="6"/>
        <v>0</v>
      </c>
      <c r="J115" s="54">
        <f t="shared" si="7"/>
        <v>0</v>
      </c>
      <c r="K115" s="54">
        <f t="shared" si="8"/>
        <v>0</v>
      </c>
      <c r="L115" s="54">
        <f t="shared" si="9"/>
        <v>0</v>
      </c>
      <c r="M115" s="54">
        <f t="shared" si="10"/>
        <v>0</v>
      </c>
      <c r="N115" s="54">
        <f t="shared" si="11"/>
        <v>0</v>
      </c>
      <c r="O115" s="54">
        <f t="shared" si="12"/>
        <v>0</v>
      </c>
      <c r="P115" s="54">
        <f t="shared" si="13"/>
        <v>0</v>
      </c>
      <c r="Q115" s="54">
        <f t="shared" si="14"/>
        <v>0</v>
      </c>
      <c r="R115" s="54">
        <f t="shared" si="15"/>
        <v>0</v>
      </c>
    </row>
    <row r="116" spans="1:18" x14ac:dyDescent="0.25">
      <c r="A116" s="34">
        <f t="shared" si="18"/>
        <v>0</v>
      </c>
      <c r="B116" s="34">
        <f t="shared" si="18"/>
        <v>0</v>
      </c>
      <c r="C116" s="34">
        <f t="shared" si="18"/>
        <v>0</v>
      </c>
      <c r="D116" s="54">
        <f t="shared" si="1"/>
        <v>0</v>
      </c>
      <c r="E116" s="54">
        <f t="shared" si="2"/>
        <v>0</v>
      </c>
      <c r="F116" s="54">
        <f t="shared" si="3"/>
        <v>0</v>
      </c>
      <c r="G116" s="54">
        <f t="shared" si="4"/>
        <v>0</v>
      </c>
      <c r="H116" s="54">
        <f t="shared" si="5"/>
        <v>0</v>
      </c>
      <c r="I116" s="54">
        <f t="shared" si="6"/>
        <v>0</v>
      </c>
      <c r="J116" s="54">
        <f t="shared" si="7"/>
        <v>0</v>
      </c>
      <c r="K116" s="54">
        <f t="shared" si="8"/>
        <v>0</v>
      </c>
      <c r="L116" s="54">
        <f t="shared" si="9"/>
        <v>0</v>
      </c>
      <c r="M116" s="54">
        <f t="shared" si="10"/>
        <v>0</v>
      </c>
      <c r="N116" s="54">
        <f t="shared" si="11"/>
        <v>0</v>
      </c>
      <c r="O116" s="54">
        <f t="shared" si="12"/>
        <v>0</v>
      </c>
      <c r="P116" s="54">
        <f t="shared" si="13"/>
        <v>0</v>
      </c>
      <c r="Q116" s="54">
        <f t="shared" si="14"/>
        <v>0</v>
      </c>
      <c r="R116" s="54">
        <f t="shared" si="15"/>
        <v>0</v>
      </c>
    </row>
    <row r="117" spans="1:18" x14ac:dyDescent="0.25">
      <c r="A117" s="34">
        <f t="shared" si="18"/>
        <v>0</v>
      </c>
      <c r="B117" s="34">
        <f t="shared" si="18"/>
        <v>0</v>
      </c>
      <c r="C117" s="34">
        <f t="shared" si="18"/>
        <v>0</v>
      </c>
      <c r="D117" s="54">
        <f t="shared" si="1"/>
        <v>0</v>
      </c>
      <c r="E117" s="54">
        <f t="shared" si="2"/>
        <v>0</v>
      </c>
      <c r="F117" s="54">
        <f t="shared" si="3"/>
        <v>0</v>
      </c>
      <c r="G117" s="54">
        <f t="shared" si="4"/>
        <v>0</v>
      </c>
      <c r="H117" s="54">
        <f t="shared" si="5"/>
        <v>0</v>
      </c>
      <c r="I117" s="54">
        <f t="shared" si="6"/>
        <v>0</v>
      </c>
      <c r="J117" s="54">
        <f t="shared" si="7"/>
        <v>0</v>
      </c>
      <c r="K117" s="54">
        <f t="shared" si="8"/>
        <v>0</v>
      </c>
      <c r="L117" s="54">
        <f t="shared" si="9"/>
        <v>0</v>
      </c>
      <c r="M117" s="54">
        <f t="shared" si="10"/>
        <v>0</v>
      </c>
      <c r="N117" s="54">
        <f t="shared" si="11"/>
        <v>0</v>
      </c>
      <c r="O117" s="54">
        <f t="shared" si="12"/>
        <v>0</v>
      </c>
      <c r="P117" s="54">
        <f t="shared" si="13"/>
        <v>0</v>
      </c>
      <c r="Q117" s="54">
        <f t="shared" si="14"/>
        <v>0</v>
      </c>
      <c r="R117" s="54">
        <f t="shared" si="15"/>
        <v>0</v>
      </c>
    </row>
    <row r="118" spans="1:18" x14ac:dyDescent="0.25"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</row>
    <row r="119" spans="1:18" x14ac:dyDescent="0.25"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</row>
    <row r="120" spans="1:18" x14ac:dyDescent="0.25"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</row>
    <row r="121" spans="1:18" x14ac:dyDescent="0.25"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</row>
    <row r="122" spans="1:18" x14ac:dyDescent="0.25"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</row>
    <row r="123" spans="1:18" x14ac:dyDescent="0.25"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</row>
    <row r="124" spans="1:18" x14ac:dyDescent="0.25"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</row>
    <row r="125" spans="1:18" x14ac:dyDescent="0.25"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</row>
    <row r="126" spans="1:18" x14ac:dyDescent="0.25"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</row>
    <row r="127" spans="1:18" x14ac:dyDescent="0.25"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</row>
    <row r="128" spans="1:18" x14ac:dyDescent="0.25"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D8D1A-19B9-4328-A5F9-3AF643E15EA5}">
  <sheetPr>
    <tabColor theme="8" tint="0.39997558519241921"/>
  </sheetPr>
  <dimension ref="A1:C63"/>
  <sheetViews>
    <sheetView zoomScale="85" zoomScaleNormal="85" workbookViewId="0">
      <selection activeCell="G33" sqref="G33"/>
    </sheetView>
  </sheetViews>
  <sheetFormatPr defaultRowHeight="14.4" x14ac:dyDescent="0.3"/>
  <cols>
    <col min="1" max="1" width="16.6640625" customWidth="1"/>
    <col min="2" max="3" width="23.6640625" customWidth="1"/>
  </cols>
  <sheetData>
    <row r="1" spans="1:3" ht="18" x14ac:dyDescent="0.3">
      <c r="A1" s="58" t="s">
        <v>205</v>
      </c>
      <c r="B1" s="59"/>
      <c r="C1" s="59"/>
    </row>
    <row r="2" spans="1:3" ht="15.6" x14ac:dyDescent="0.3">
      <c r="A2" s="55" t="s">
        <v>206</v>
      </c>
      <c r="B2" s="55" t="s">
        <v>207</v>
      </c>
      <c r="C2" s="55" t="s">
        <v>208</v>
      </c>
    </row>
    <row r="3" spans="1:3" ht="15.6" x14ac:dyDescent="0.3">
      <c r="A3" s="56" t="s">
        <v>23</v>
      </c>
      <c r="B3" s="56">
        <v>1</v>
      </c>
      <c r="C3" s="56" t="s">
        <v>91</v>
      </c>
    </row>
    <row r="4" spans="1:3" ht="15.6" x14ac:dyDescent="0.3">
      <c r="A4" s="57" t="s">
        <v>14</v>
      </c>
      <c r="B4" s="57">
        <v>0.01</v>
      </c>
      <c r="C4" s="57" t="s">
        <v>90</v>
      </c>
    </row>
    <row r="5" spans="1:3" ht="15.6" x14ac:dyDescent="0.3">
      <c r="A5" s="57" t="s">
        <v>24</v>
      </c>
      <c r="B5" s="57">
        <v>5</v>
      </c>
      <c r="C5" s="57" t="s">
        <v>91</v>
      </c>
    </row>
    <row r="6" spans="1:3" ht="15.6" x14ac:dyDescent="0.3">
      <c r="A6" s="57" t="s">
        <v>25</v>
      </c>
      <c r="B6" s="57">
        <v>10</v>
      </c>
      <c r="C6" s="57" t="s">
        <v>209</v>
      </c>
    </row>
    <row r="7" spans="1:3" ht="15.6" x14ac:dyDescent="0.3">
      <c r="A7" s="57" t="s">
        <v>26</v>
      </c>
      <c r="B7" s="57">
        <v>10</v>
      </c>
      <c r="C7" s="57" t="s">
        <v>91</v>
      </c>
    </row>
    <row r="8" spans="1:3" ht="15.6" x14ac:dyDescent="0.3">
      <c r="A8" s="57" t="s">
        <v>27</v>
      </c>
      <c r="B8" s="57">
        <v>5</v>
      </c>
      <c r="C8" s="57" t="s">
        <v>91</v>
      </c>
    </row>
    <row r="9" spans="1:3" ht="15.6" x14ac:dyDescent="0.3">
      <c r="A9" s="57" t="s">
        <v>28</v>
      </c>
      <c r="B9" s="57">
        <v>0.1</v>
      </c>
      <c r="C9" s="57" t="s">
        <v>91</v>
      </c>
    </row>
    <row r="10" spans="1:3" ht="15.6" x14ac:dyDescent="0.3">
      <c r="A10" s="57" t="s">
        <v>15</v>
      </c>
      <c r="B10" s="57">
        <v>0.1</v>
      </c>
      <c r="C10" s="57" t="s">
        <v>90</v>
      </c>
    </row>
    <row r="11" spans="1:3" ht="15.6" x14ac:dyDescent="0.3">
      <c r="A11" s="57" t="s">
        <v>29</v>
      </c>
      <c r="B11" s="57">
        <v>0.2</v>
      </c>
      <c r="C11" s="57" t="s">
        <v>91</v>
      </c>
    </row>
    <row r="12" spans="1:3" ht="15.6" x14ac:dyDescent="0.3">
      <c r="A12" s="57" t="s">
        <v>30</v>
      </c>
      <c r="B12" s="57">
        <v>0.1</v>
      </c>
      <c r="C12" s="57" t="s">
        <v>91</v>
      </c>
    </row>
    <row r="13" spans="1:3" ht="15.6" x14ac:dyDescent="0.3">
      <c r="A13" s="57" t="s">
        <v>31</v>
      </c>
      <c r="B13" s="57">
        <v>0.5</v>
      </c>
      <c r="C13" s="57" t="s">
        <v>91</v>
      </c>
    </row>
    <row r="14" spans="1:3" ht="15.6" x14ac:dyDescent="0.3">
      <c r="A14" s="57" t="s">
        <v>32</v>
      </c>
      <c r="B14" s="57">
        <v>10</v>
      </c>
      <c r="C14" s="57" t="s">
        <v>91</v>
      </c>
    </row>
    <row r="15" spans="1:3" ht="15.6" x14ac:dyDescent="0.3">
      <c r="A15" s="57" t="s">
        <v>33</v>
      </c>
      <c r="B15" s="57">
        <v>0.1</v>
      </c>
      <c r="C15" s="57" t="s">
        <v>91</v>
      </c>
    </row>
    <row r="16" spans="1:3" ht="15.6" x14ac:dyDescent="0.3">
      <c r="A16" s="57" t="s">
        <v>34</v>
      </c>
      <c r="B16" s="57">
        <v>10</v>
      </c>
      <c r="C16" s="57" t="s">
        <v>91</v>
      </c>
    </row>
    <row r="17" spans="1:3" ht="15.6" x14ac:dyDescent="0.3">
      <c r="A17" s="57" t="s">
        <v>35</v>
      </c>
      <c r="B17" s="57">
        <v>0.05</v>
      </c>
      <c r="C17" s="57" t="s">
        <v>91</v>
      </c>
    </row>
    <row r="18" spans="1:3" ht="15.6" x14ac:dyDescent="0.3">
      <c r="A18" s="57" t="s">
        <v>36</v>
      </c>
      <c r="B18" s="57">
        <v>0.05</v>
      </c>
      <c r="C18" s="57" t="s">
        <v>91</v>
      </c>
    </row>
    <row r="19" spans="1:3" ht="15.6" x14ac:dyDescent="0.3">
      <c r="A19" s="57" t="s">
        <v>37</v>
      </c>
      <c r="B19" s="57">
        <v>0.05</v>
      </c>
      <c r="C19" s="57" t="s">
        <v>91</v>
      </c>
    </row>
    <row r="20" spans="1:3" ht="15.6" x14ac:dyDescent="0.3">
      <c r="A20" s="57" t="s">
        <v>16</v>
      </c>
      <c r="B20" s="57">
        <v>0.01</v>
      </c>
      <c r="C20" s="57" t="s">
        <v>90</v>
      </c>
    </row>
    <row r="21" spans="1:3" ht="15.6" x14ac:dyDescent="0.3">
      <c r="A21" s="57" t="s">
        <v>38</v>
      </c>
      <c r="B21" s="57">
        <v>1</v>
      </c>
      <c r="C21" s="57" t="s">
        <v>91</v>
      </c>
    </row>
    <row r="22" spans="1:3" ht="15.6" x14ac:dyDescent="0.3">
      <c r="A22" s="57" t="s">
        <v>39</v>
      </c>
      <c r="B22" s="57">
        <v>0.05</v>
      </c>
      <c r="C22" s="57" t="s">
        <v>91</v>
      </c>
    </row>
    <row r="23" spans="1:3" ht="15.6" x14ac:dyDescent="0.3">
      <c r="A23" s="57" t="s">
        <v>40</v>
      </c>
      <c r="B23" s="57">
        <v>1</v>
      </c>
      <c r="C23" s="57" t="s">
        <v>91</v>
      </c>
    </row>
    <row r="24" spans="1:3" ht="15.6" x14ac:dyDescent="0.3">
      <c r="A24" s="57" t="s">
        <v>41</v>
      </c>
      <c r="B24" s="57">
        <v>1</v>
      </c>
      <c r="C24" s="57" t="s">
        <v>91</v>
      </c>
    </row>
    <row r="25" spans="1:3" ht="15.6" x14ac:dyDescent="0.3">
      <c r="A25" s="57" t="s">
        <v>42</v>
      </c>
      <c r="B25" s="57">
        <v>0.05</v>
      </c>
      <c r="C25" s="57" t="s">
        <v>91</v>
      </c>
    </row>
    <row r="26" spans="1:3" ht="15.6" x14ac:dyDescent="0.3">
      <c r="A26" s="57" t="s">
        <v>43</v>
      </c>
      <c r="B26" s="57">
        <v>0.2</v>
      </c>
      <c r="C26" s="57" t="s">
        <v>91</v>
      </c>
    </row>
    <row r="27" spans="1:3" ht="15.6" x14ac:dyDescent="0.3">
      <c r="A27" s="57" t="s">
        <v>17</v>
      </c>
      <c r="B27" s="57">
        <v>0.1</v>
      </c>
      <c r="C27" s="57" t="s">
        <v>90</v>
      </c>
    </row>
    <row r="28" spans="1:3" ht="15.6" x14ac:dyDescent="0.3">
      <c r="A28" s="57" t="s">
        <v>44</v>
      </c>
      <c r="B28" s="57">
        <v>0.1</v>
      </c>
      <c r="C28" s="57" t="s">
        <v>91</v>
      </c>
    </row>
    <row r="29" spans="1:3" ht="15.6" x14ac:dyDescent="0.3">
      <c r="A29" s="57" t="s">
        <v>45</v>
      </c>
      <c r="B29" s="57">
        <v>10</v>
      </c>
      <c r="C29" s="57" t="s">
        <v>91</v>
      </c>
    </row>
    <row r="30" spans="1:3" ht="15.6" x14ac:dyDescent="0.3">
      <c r="A30" s="57" t="s">
        <v>46</v>
      </c>
      <c r="B30" s="57">
        <v>0.05</v>
      </c>
      <c r="C30" s="57" t="s">
        <v>91</v>
      </c>
    </row>
    <row r="31" spans="1:3" ht="15.6" x14ac:dyDescent="0.3">
      <c r="A31" s="57" t="s">
        <v>18</v>
      </c>
      <c r="B31" s="57">
        <v>0.01</v>
      </c>
      <c r="C31" s="57" t="s">
        <v>90</v>
      </c>
    </row>
    <row r="32" spans="1:3" ht="15.6" x14ac:dyDescent="0.3">
      <c r="A32" s="57" t="s">
        <v>47</v>
      </c>
      <c r="B32" s="57">
        <v>10</v>
      </c>
      <c r="C32" s="57" t="s">
        <v>91</v>
      </c>
    </row>
    <row r="33" spans="1:3" ht="15.6" x14ac:dyDescent="0.3">
      <c r="A33" s="57" t="s">
        <v>48</v>
      </c>
      <c r="B33" s="57">
        <v>2</v>
      </c>
      <c r="C33" s="57" t="s">
        <v>91</v>
      </c>
    </row>
    <row r="34" spans="1:3" ht="15.6" x14ac:dyDescent="0.3">
      <c r="A34" s="57" t="s">
        <v>49</v>
      </c>
      <c r="B34" s="57">
        <v>1</v>
      </c>
      <c r="C34" s="57" t="s">
        <v>91</v>
      </c>
    </row>
    <row r="35" spans="1:3" ht="15.6" x14ac:dyDescent="0.3">
      <c r="A35" s="57" t="s">
        <v>50</v>
      </c>
      <c r="B35" s="57">
        <v>0.1</v>
      </c>
      <c r="C35" s="57" t="s">
        <v>91</v>
      </c>
    </row>
    <row r="36" spans="1:3" ht="15.6" x14ac:dyDescent="0.3">
      <c r="A36" s="57" t="s">
        <v>51</v>
      </c>
      <c r="B36" s="57">
        <v>5</v>
      </c>
      <c r="C36" s="57" t="s">
        <v>91</v>
      </c>
    </row>
    <row r="37" spans="1:3" ht="15.6" x14ac:dyDescent="0.3">
      <c r="A37" s="57" t="s">
        <v>19</v>
      </c>
      <c r="B37" s="57">
        <v>0.01</v>
      </c>
      <c r="C37" s="57" t="s">
        <v>90</v>
      </c>
    </row>
    <row r="38" spans="1:3" ht="15.6" x14ac:dyDescent="0.3">
      <c r="A38" s="57" t="s">
        <v>52</v>
      </c>
      <c r="B38" s="57">
        <v>5</v>
      </c>
      <c r="C38" s="57" t="s">
        <v>91</v>
      </c>
    </row>
    <row r="39" spans="1:3" ht="15.6" x14ac:dyDescent="0.3">
      <c r="A39" s="57" t="s">
        <v>53</v>
      </c>
      <c r="B39" s="57">
        <v>0.05</v>
      </c>
      <c r="C39" s="57" t="s">
        <v>91</v>
      </c>
    </row>
    <row r="40" spans="1:3" ht="15.6" x14ac:dyDescent="0.3">
      <c r="A40" s="57" t="s">
        <v>54</v>
      </c>
      <c r="B40" s="57">
        <v>0.2</v>
      </c>
      <c r="C40" s="57" t="s">
        <v>91</v>
      </c>
    </row>
    <row r="41" spans="1:3" ht="15.6" x14ac:dyDescent="0.3">
      <c r="A41" s="57" t="s">
        <v>55</v>
      </c>
      <c r="B41" s="57">
        <v>0.02</v>
      </c>
      <c r="C41" s="57" t="s">
        <v>91</v>
      </c>
    </row>
    <row r="42" spans="1:3" ht="15.6" x14ac:dyDescent="0.3">
      <c r="A42" s="57" t="s">
        <v>20</v>
      </c>
      <c r="B42" s="57">
        <v>0.01</v>
      </c>
      <c r="C42" s="57" t="s">
        <v>90</v>
      </c>
    </row>
    <row r="43" spans="1:3" ht="15.6" x14ac:dyDescent="0.3">
      <c r="A43" s="57" t="s">
        <v>56</v>
      </c>
      <c r="B43" s="57">
        <v>0.1</v>
      </c>
      <c r="C43" s="57" t="s">
        <v>91</v>
      </c>
    </row>
    <row r="44" spans="1:3" ht="15.6" x14ac:dyDescent="0.3">
      <c r="A44" s="57" t="s">
        <v>57</v>
      </c>
      <c r="B44" s="57">
        <v>5</v>
      </c>
      <c r="C44" s="57" t="s">
        <v>91</v>
      </c>
    </row>
    <row r="45" spans="1:3" ht="15.6" x14ac:dyDescent="0.3">
      <c r="A45" s="57" t="s">
        <v>58</v>
      </c>
      <c r="B45" s="57">
        <v>1</v>
      </c>
      <c r="C45" s="57" t="s">
        <v>91</v>
      </c>
    </row>
    <row r="46" spans="1:3" ht="15.6" x14ac:dyDescent="0.3">
      <c r="A46" s="57" t="s">
        <v>21</v>
      </c>
      <c r="B46" s="57">
        <v>0.1</v>
      </c>
      <c r="C46" s="57" t="s">
        <v>90</v>
      </c>
    </row>
    <row r="47" spans="1:3" ht="15.6" x14ac:dyDescent="0.3">
      <c r="A47" s="57" t="s">
        <v>59</v>
      </c>
      <c r="B47" s="57">
        <v>0.1</v>
      </c>
      <c r="C47" s="57" t="s">
        <v>91</v>
      </c>
    </row>
    <row r="48" spans="1:3" ht="15.6" x14ac:dyDescent="0.3">
      <c r="A48" s="57" t="s">
        <v>60</v>
      </c>
      <c r="B48" s="57">
        <v>1</v>
      </c>
      <c r="C48" s="57" t="s">
        <v>91</v>
      </c>
    </row>
    <row r="49" spans="1:3" ht="15.6" x14ac:dyDescent="0.3">
      <c r="A49" s="57" t="s">
        <v>61</v>
      </c>
      <c r="B49" s="57">
        <v>10</v>
      </c>
      <c r="C49" s="57" t="s">
        <v>91</v>
      </c>
    </row>
    <row r="50" spans="1:3" ht="15.6" x14ac:dyDescent="0.3">
      <c r="A50" s="57" t="s">
        <v>62</v>
      </c>
      <c r="B50" s="57">
        <v>0.5</v>
      </c>
      <c r="C50" s="57" t="s">
        <v>91</v>
      </c>
    </row>
    <row r="51" spans="1:3" ht="15.6" x14ac:dyDescent="0.3">
      <c r="A51" s="57" t="s">
        <v>63</v>
      </c>
      <c r="B51" s="57">
        <v>0.05</v>
      </c>
      <c r="C51" s="57" t="s">
        <v>91</v>
      </c>
    </row>
    <row r="52" spans="1:3" ht="15.6" x14ac:dyDescent="0.3">
      <c r="A52" s="57" t="s">
        <v>64</v>
      </c>
      <c r="B52" s="57">
        <v>0.05</v>
      </c>
      <c r="C52" s="57" t="s">
        <v>91</v>
      </c>
    </row>
    <row r="53" spans="1:3" ht="15.6" x14ac:dyDescent="0.3">
      <c r="A53" s="57" t="s">
        <v>65</v>
      </c>
      <c r="B53" s="57">
        <v>0.1</v>
      </c>
      <c r="C53" s="57" t="s">
        <v>91</v>
      </c>
    </row>
    <row r="54" spans="1:3" ht="15.6" x14ac:dyDescent="0.3">
      <c r="A54" s="57" t="s">
        <v>22</v>
      </c>
      <c r="B54" s="57">
        <v>0.01</v>
      </c>
      <c r="C54" s="57" t="s">
        <v>90</v>
      </c>
    </row>
    <row r="55" spans="1:3" ht="15.6" x14ac:dyDescent="0.3">
      <c r="A55" s="57" t="s">
        <v>66</v>
      </c>
      <c r="B55" s="57">
        <v>0.5</v>
      </c>
      <c r="C55" s="57" t="s">
        <v>91</v>
      </c>
    </row>
    <row r="56" spans="1:3" ht="15.6" x14ac:dyDescent="0.3">
      <c r="A56" s="57" t="s">
        <v>67</v>
      </c>
      <c r="B56" s="57">
        <v>0.05</v>
      </c>
      <c r="C56" s="57" t="s">
        <v>91</v>
      </c>
    </row>
    <row r="57" spans="1:3" ht="15.6" x14ac:dyDescent="0.3">
      <c r="A57" s="57" t="s">
        <v>68</v>
      </c>
      <c r="B57" s="57">
        <v>0.05</v>
      </c>
      <c r="C57" s="57" t="s">
        <v>91</v>
      </c>
    </row>
    <row r="58" spans="1:3" ht="15.6" x14ac:dyDescent="0.3">
      <c r="A58" s="57" t="s">
        <v>69</v>
      </c>
      <c r="B58" s="57">
        <v>5</v>
      </c>
      <c r="C58" s="57" t="s">
        <v>91</v>
      </c>
    </row>
    <row r="59" spans="1:3" ht="15.6" x14ac:dyDescent="0.3">
      <c r="A59" s="57" t="s">
        <v>70</v>
      </c>
      <c r="B59" s="57">
        <v>1</v>
      </c>
      <c r="C59" s="57" t="s">
        <v>91</v>
      </c>
    </row>
    <row r="60" spans="1:3" ht="15.6" x14ac:dyDescent="0.3">
      <c r="A60" s="57" t="s">
        <v>71</v>
      </c>
      <c r="B60" s="57">
        <v>0.5</v>
      </c>
      <c r="C60" s="57" t="s">
        <v>91</v>
      </c>
    </row>
    <row r="61" spans="1:3" ht="15.6" x14ac:dyDescent="0.3">
      <c r="A61" s="57" t="s">
        <v>72</v>
      </c>
      <c r="B61" s="57">
        <v>0.1</v>
      </c>
      <c r="C61" s="57" t="s">
        <v>91</v>
      </c>
    </row>
    <row r="62" spans="1:3" ht="15.6" x14ac:dyDescent="0.3">
      <c r="A62" s="57" t="s">
        <v>73</v>
      </c>
      <c r="B62" s="57">
        <v>5</v>
      </c>
      <c r="C62" s="57" t="s">
        <v>91</v>
      </c>
    </row>
    <row r="63" spans="1:3" ht="15.6" x14ac:dyDescent="0.3">
      <c r="A63" s="57" t="s">
        <v>74</v>
      </c>
      <c r="B63" s="57">
        <v>0.5</v>
      </c>
      <c r="C63" s="57" t="s">
        <v>91</v>
      </c>
    </row>
  </sheetData>
  <mergeCells count="1">
    <mergeCell ref="A1:C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MRP-20570</vt:lpstr>
      <vt:lpstr>Sheet1</vt:lpstr>
      <vt:lpstr>SHEET_TEMPLATE</vt:lpstr>
      <vt:lpstr>QAQC</vt:lpstr>
      <vt:lpstr>REE Plot</vt:lpstr>
      <vt:lpstr>C_ICPOES_MS-61</vt:lpstr>
      <vt:lpstr>'MRP-20570'!Print_Titles</vt:lpstr>
      <vt:lpstr>SHEET_TEMPLATE!Print_Titles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Ingraham, Andrew David</dc:creator>
  <cp:lastModifiedBy>Goldstein, Harland</cp:lastModifiedBy>
  <cp:lastPrinted>2024-02-21T23:32:46Z</cp:lastPrinted>
  <dcterms:created xsi:type="dcterms:W3CDTF">2023-06-07T19:29:44Z</dcterms:created>
  <dcterms:modified xsi:type="dcterms:W3CDTF">2024-05-08T17:30:56Z</dcterms:modified>
</cp:coreProperties>
</file>